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13_ncr:1_{8B2EBA58-E11D-4870-98A3-A5026B18710A}" xr6:coauthVersionLast="36" xr6:coauthVersionMax="36" xr10:uidLastSave="{00000000-0000-0000-0000-000000000000}"/>
  <bookViews>
    <workbookView xWindow="0" yWindow="0" windowWidth="19200" windowHeight="11595" tabRatio="604" xr2:uid="{00000000-000D-0000-FFFF-FFFF00000000}"/>
  </bookViews>
  <sheets>
    <sheet name="Gen Jan Bid Results" sheetId="1" r:id="rId1"/>
    <sheet name="ConServ" sheetId="2" r:id="rId2"/>
    <sheet name="KSS" sheetId="3" r:id="rId3"/>
    <sheet name="Miner" sheetId="4" r:id="rId4"/>
    <sheet name="Nichols" sheetId="5" r:id="rId5"/>
    <sheet name="X-Cel Chem" sheetId="6" r:id="rId6"/>
    <sheet name="Ferguson" sheetId="7" r:id="rId7"/>
  </sheets>
  <externalReferences>
    <externalReference r:id="rId8"/>
  </externalReferences>
  <definedNames>
    <definedName name="_xlnm.Print_Area" localSheetId="1">ConServ!$A$1:$F$11</definedName>
    <definedName name="_xlnm.Print_Area" localSheetId="6">Ferguson!$A$1:$F$8</definedName>
    <definedName name="_xlnm.Print_Area" localSheetId="0">'Gen Jan Bid Results'!$A$1:$AH$138</definedName>
    <definedName name="_xlnm.Print_Area" localSheetId="2">KSS!$A$1:$F$9</definedName>
    <definedName name="_xlnm.Print_Area" localSheetId="3">Miner!$A$1:$F$40</definedName>
    <definedName name="_xlnm.Print_Area" localSheetId="4">Nichols!$A$1:$F$89</definedName>
    <definedName name="_xlnm.Print_Area" localSheetId="5">'X-Cel Chem'!$A$1:$F$8</definedName>
    <definedName name="_xlnm.Print_Titles" localSheetId="0">'Gen Jan Bid Results'!$1:$2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F39" i="4"/>
  <c r="F38" i="4"/>
  <c r="F37" i="4"/>
  <c r="F36" i="4"/>
  <c r="F35" i="4"/>
  <c r="F89" i="5"/>
  <c r="F8" i="7" l="1"/>
  <c r="F6" i="7"/>
  <c r="F7" i="7"/>
  <c r="F5" i="7"/>
  <c r="F83" i="5"/>
  <c r="F84" i="5"/>
  <c r="F85" i="5"/>
  <c r="F87" i="5"/>
  <c r="F88" i="5"/>
  <c r="F82" i="5"/>
  <c r="F77" i="5" l="1"/>
  <c r="F76" i="5"/>
  <c r="F75" i="5"/>
  <c r="F74" i="5"/>
  <c r="F72" i="5"/>
  <c r="F8" i="6" l="1"/>
  <c r="F4" i="6"/>
  <c r="F5" i="6"/>
  <c r="F6" i="6"/>
  <c r="F7" i="6"/>
  <c r="F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3" i="5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9" i="3"/>
  <c r="F4" i="3"/>
  <c r="F5" i="3"/>
  <c r="F6" i="3"/>
  <c r="F7" i="3"/>
  <c r="F8" i="3"/>
  <c r="F3" i="3"/>
  <c r="F9" i="2"/>
  <c r="F10" i="2"/>
  <c r="F4" i="2"/>
  <c r="F5" i="2"/>
  <c r="F6" i="2"/>
  <c r="F7" i="2"/>
  <c r="F8" i="2"/>
  <c r="F3" i="2"/>
  <c r="F11" i="2" s="1"/>
  <c r="O132" i="1" l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0" i="1"/>
  <c r="O59" i="1"/>
  <c r="O58" i="1"/>
  <c r="O43" i="1"/>
  <c r="O42" i="1"/>
  <c r="O41" i="1"/>
  <c r="O40" i="1"/>
  <c r="O34" i="1"/>
  <c r="O33" i="1"/>
  <c r="O32" i="1"/>
  <c r="O31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3" i="1"/>
  <c r="O8" i="1"/>
  <c r="O5" i="1"/>
  <c r="O4" i="1"/>
  <c r="O3" i="1"/>
  <c r="J98" i="1" l="1"/>
  <c r="K98" i="1"/>
  <c r="M98" i="1"/>
  <c r="J99" i="1"/>
  <c r="K99" i="1"/>
  <c r="M99" i="1"/>
  <c r="J100" i="1"/>
  <c r="K100" i="1"/>
  <c r="M100" i="1"/>
  <c r="J101" i="1"/>
  <c r="K101" i="1"/>
  <c r="M101" i="1"/>
  <c r="J102" i="1"/>
  <c r="K102" i="1"/>
  <c r="M102" i="1"/>
  <c r="J103" i="1"/>
  <c r="K103" i="1"/>
  <c r="M103" i="1"/>
  <c r="J104" i="1"/>
  <c r="K104" i="1"/>
  <c r="M104" i="1"/>
  <c r="J105" i="1"/>
  <c r="K105" i="1"/>
  <c r="M105" i="1"/>
  <c r="J106" i="1"/>
  <c r="K106" i="1"/>
  <c r="M106" i="1"/>
  <c r="J107" i="1"/>
  <c r="K107" i="1"/>
  <c r="M107" i="1"/>
  <c r="J108" i="1"/>
  <c r="K108" i="1"/>
  <c r="M108" i="1"/>
  <c r="J109" i="1"/>
  <c r="K109" i="1"/>
  <c r="M109" i="1"/>
  <c r="J110" i="1"/>
  <c r="K110" i="1"/>
  <c r="M110" i="1"/>
  <c r="J111" i="1"/>
  <c r="K111" i="1"/>
  <c r="M111" i="1"/>
  <c r="J112" i="1"/>
  <c r="K112" i="1"/>
  <c r="M112" i="1"/>
  <c r="J113" i="1"/>
  <c r="K113" i="1"/>
  <c r="M113" i="1"/>
  <c r="J114" i="1"/>
  <c r="K114" i="1"/>
  <c r="M114" i="1"/>
  <c r="J115" i="1"/>
  <c r="K115" i="1"/>
  <c r="M115" i="1"/>
  <c r="J116" i="1"/>
  <c r="K116" i="1"/>
  <c r="M116" i="1"/>
  <c r="J117" i="1"/>
  <c r="K117" i="1"/>
  <c r="M117" i="1"/>
  <c r="J118" i="1"/>
  <c r="K118" i="1"/>
  <c r="M118" i="1"/>
  <c r="J119" i="1"/>
  <c r="K119" i="1"/>
  <c r="M119" i="1"/>
  <c r="J120" i="1"/>
  <c r="K120" i="1"/>
  <c r="M120" i="1"/>
  <c r="J121" i="1"/>
  <c r="K121" i="1"/>
  <c r="M121" i="1"/>
  <c r="J122" i="1"/>
  <c r="K122" i="1"/>
  <c r="M122" i="1"/>
  <c r="J123" i="1"/>
  <c r="K123" i="1"/>
  <c r="M123" i="1"/>
  <c r="J124" i="1"/>
  <c r="K124" i="1"/>
  <c r="M124" i="1"/>
  <c r="J125" i="1"/>
  <c r="K125" i="1"/>
  <c r="M125" i="1"/>
  <c r="J126" i="1"/>
  <c r="K126" i="1"/>
  <c r="M126" i="1"/>
  <c r="J127" i="1"/>
  <c r="K127" i="1"/>
  <c r="M127" i="1"/>
  <c r="J128" i="1"/>
  <c r="K128" i="1"/>
  <c r="M128" i="1"/>
  <c r="J129" i="1"/>
  <c r="K129" i="1"/>
  <c r="M129" i="1"/>
  <c r="J130" i="1"/>
  <c r="K130" i="1"/>
  <c r="M130" i="1"/>
  <c r="J131" i="1"/>
  <c r="K131" i="1"/>
  <c r="M131" i="1"/>
  <c r="J132" i="1"/>
  <c r="K132" i="1"/>
  <c r="M132" i="1"/>
  <c r="J58" i="1"/>
  <c r="K58" i="1"/>
  <c r="M58" i="1"/>
  <c r="J59" i="1"/>
  <c r="K59" i="1"/>
  <c r="M59" i="1"/>
  <c r="J60" i="1"/>
  <c r="K60" i="1"/>
  <c r="M60" i="1"/>
  <c r="J61" i="1"/>
  <c r="K61" i="1"/>
  <c r="M61" i="1"/>
  <c r="J62" i="1"/>
  <c r="K62" i="1"/>
  <c r="M62" i="1"/>
  <c r="J63" i="1"/>
  <c r="K63" i="1"/>
  <c r="M63" i="1"/>
  <c r="J64" i="1"/>
  <c r="K64" i="1"/>
  <c r="M64" i="1"/>
  <c r="J65" i="1"/>
  <c r="K65" i="1"/>
  <c r="M65" i="1"/>
  <c r="J66" i="1"/>
  <c r="K66" i="1"/>
  <c r="M66" i="1"/>
  <c r="J67" i="1"/>
  <c r="K67" i="1"/>
  <c r="M67" i="1"/>
  <c r="J68" i="1"/>
  <c r="K68" i="1"/>
  <c r="M68" i="1"/>
  <c r="J69" i="1"/>
  <c r="K69" i="1"/>
  <c r="M69" i="1"/>
  <c r="J70" i="1"/>
  <c r="K70" i="1"/>
  <c r="M70" i="1"/>
  <c r="J71" i="1"/>
  <c r="K71" i="1"/>
  <c r="M71" i="1"/>
  <c r="J72" i="1"/>
  <c r="K72" i="1"/>
  <c r="M72" i="1"/>
  <c r="J73" i="1"/>
  <c r="K73" i="1"/>
  <c r="M73" i="1"/>
  <c r="J74" i="1"/>
  <c r="K74" i="1"/>
  <c r="M74" i="1"/>
  <c r="J75" i="1"/>
  <c r="K75" i="1"/>
  <c r="M75" i="1"/>
  <c r="J76" i="1"/>
  <c r="K76" i="1"/>
  <c r="M76" i="1"/>
  <c r="J77" i="1"/>
  <c r="K77" i="1"/>
  <c r="M77" i="1"/>
  <c r="J78" i="1"/>
  <c r="K78" i="1"/>
  <c r="M78" i="1"/>
  <c r="J79" i="1"/>
  <c r="K79" i="1"/>
  <c r="M79" i="1"/>
  <c r="J80" i="1"/>
  <c r="K80" i="1"/>
  <c r="M80" i="1"/>
  <c r="J81" i="1"/>
  <c r="K81" i="1"/>
  <c r="M81" i="1"/>
  <c r="J82" i="1"/>
  <c r="K82" i="1"/>
  <c r="M82" i="1"/>
  <c r="J83" i="1"/>
  <c r="K83" i="1"/>
  <c r="M83" i="1"/>
  <c r="J84" i="1"/>
  <c r="K84" i="1"/>
  <c r="M84" i="1"/>
  <c r="J85" i="1"/>
  <c r="K85" i="1"/>
  <c r="M85" i="1"/>
  <c r="J86" i="1"/>
  <c r="K86" i="1"/>
  <c r="M86" i="1"/>
  <c r="J87" i="1"/>
  <c r="K87" i="1"/>
  <c r="M87" i="1"/>
  <c r="J88" i="1"/>
  <c r="K88" i="1"/>
  <c r="M88" i="1"/>
  <c r="J89" i="1"/>
  <c r="K89" i="1"/>
  <c r="M89" i="1"/>
  <c r="J90" i="1"/>
  <c r="K90" i="1"/>
  <c r="M90" i="1"/>
  <c r="J91" i="1"/>
  <c r="K91" i="1"/>
  <c r="M91" i="1"/>
  <c r="J92" i="1"/>
  <c r="K92" i="1"/>
  <c r="M92" i="1"/>
  <c r="J93" i="1"/>
  <c r="K93" i="1"/>
  <c r="M93" i="1"/>
  <c r="J94" i="1"/>
  <c r="K94" i="1"/>
  <c r="M94" i="1"/>
  <c r="J95" i="1"/>
  <c r="K95" i="1"/>
  <c r="M95" i="1"/>
  <c r="J96" i="1"/>
  <c r="K96" i="1"/>
  <c r="M96" i="1"/>
  <c r="J52" i="1"/>
  <c r="K52" i="1"/>
  <c r="M52" i="1"/>
  <c r="J53" i="1"/>
  <c r="K53" i="1"/>
  <c r="M53" i="1"/>
  <c r="J54" i="1"/>
  <c r="K54" i="1"/>
  <c r="M54" i="1"/>
  <c r="J25" i="1"/>
  <c r="K25" i="1"/>
  <c r="M25" i="1"/>
  <c r="J26" i="1"/>
  <c r="K26" i="1"/>
  <c r="M26" i="1"/>
  <c r="J27" i="1"/>
  <c r="K27" i="1"/>
  <c r="M27" i="1"/>
  <c r="J28" i="1"/>
  <c r="K28" i="1"/>
  <c r="M28" i="1"/>
  <c r="J29" i="1"/>
  <c r="K29" i="1"/>
  <c r="M29" i="1"/>
  <c r="J30" i="1"/>
  <c r="K30" i="1"/>
  <c r="M30" i="1"/>
  <c r="J31" i="1"/>
  <c r="K31" i="1"/>
  <c r="M31" i="1"/>
  <c r="J32" i="1"/>
  <c r="K32" i="1"/>
  <c r="M32" i="1"/>
  <c r="J33" i="1"/>
  <c r="K33" i="1"/>
  <c r="M33" i="1"/>
  <c r="J34" i="1"/>
  <c r="K34" i="1"/>
  <c r="M34" i="1"/>
  <c r="J35" i="1"/>
  <c r="K35" i="1"/>
  <c r="M35" i="1"/>
  <c r="J36" i="1"/>
  <c r="K36" i="1"/>
  <c r="M36" i="1"/>
  <c r="J37" i="1"/>
  <c r="K37" i="1"/>
  <c r="M37" i="1"/>
  <c r="J38" i="1"/>
  <c r="K38" i="1"/>
  <c r="M38" i="1"/>
  <c r="J39" i="1"/>
  <c r="K39" i="1"/>
  <c r="M39" i="1"/>
  <c r="J40" i="1"/>
  <c r="K40" i="1"/>
  <c r="M40" i="1"/>
  <c r="J41" i="1"/>
  <c r="K41" i="1"/>
  <c r="M41" i="1"/>
  <c r="J42" i="1"/>
  <c r="K42" i="1"/>
  <c r="M42" i="1"/>
  <c r="J43" i="1"/>
  <c r="K43" i="1"/>
  <c r="M43" i="1"/>
  <c r="J44" i="1"/>
  <c r="K44" i="1"/>
  <c r="M44" i="1"/>
  <c r="J45" i="1"/>
  <c r="K45" i="1"/>
  <c r="M45" i="1"/>
  <c r="J46" i="1"/>
  <c r="K46" i="1"/>
  <c r="M46" i="1"/>
  <c r="J47" i="1"/>
  <c r="K47" i="1"/>
  <c r="M47" i="1"/>
  <c r="J48" i="1"/>
  <c r="K48" i="1"/>
  <c r="M48" i="1"/>
  <c r="J49" i="1"/>
  <c r="K49" i="1"/>
  <c r="M49" i="1"/>
  <c r="J50" i="1"/>
  <c r="K50" i="1"/>
  <c r="M50" i="1"/>
  <c r="J51" i="1"/>
  <c r="K51" i="1"/>
  <c r="M51" i="1"/>
  <c r="J15" i="1"/>
  <c r="K15" i="1"/>
  <c r="M15" i="1"/>
  <c r="J16" i="1"/>
  <c r="K16" i="1"/>
  <c r="M16" i="1"/>
  <c r="J17" i="1"/>
  <c r="K17" i="1"/>
  <c r="M17" i="1"/>
  <c r="J18" i="1"/>
  <c r="K18" i="1"/>
  <c r="M18" i="1"/>
  <c r="J19" i="1"/>
  <c r="K19" i="1"/>
  <c r="M19" i="1"/>
  <c r="J20" i="1"/>
  <c r="K20" i="1"/>
  <c r="M20" i="1"/>
  <c r="J21" i="1"/>
  <c r="K21" i="1"/>
  <c r="M21" i="1"/>
  <c r="J22" i="1"/>
  <c r="K22" i="1"/>
  <c r="M22" i="1"/>
  <c r="J23" i="1"/>
  <c r="K23" i="1"/>
  <c r="M23" i="1"/>
  <c r="J24" i="1"/>
  <c r="K24" i="1"/>
  <c r="M24" i="1"/>
  <c r="J3" i="1"/>
  <c r="K3" i="1"/>
  <c r="M3" i="1"/>
  <c r="J4" i="1"/>
  <c r="K4" i="1"/>
  <c r="M4" i="1"/>
  <c r="J5" i="1"/>
  <c r="K5" i="1"/>
  <c r="M5" i="1"/>
  <c r="J6" i="1"/>
  <c r="K6" i="1"/>
  <c r="M6" i="1"/>
  <c r="J7" i="1"/>
  <c r="K7" i="1"/>
  <c r="M7" i="1"/>
  <c r="J8" i="1"/>
  <c r="K8" i="1"/>
  <c r="M8" i="1"/>
  <c r="J9" i="1"/>
  <c r="K9" i="1"/>
  <c r="M9" i="1"/>
  <c r="J10" i="1"/>
  <c r="K10" i="1"/>
  <c r="M10" i="1"/>
  <c r="J11" i="1"/>
  <c r="K11" i="1"/>
  <c r="M11" i="1"/>
  <c r="J12" i="1"/>
  <c r="K12" i="1"/>
  <c r="M12" i="1"/>
  <c r="J13" i="1"/>
  <c r="K13" i="1"/>
  <c r="M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Rhodes-Sorrelle</author>
  </authors>
  <commentList>
    <comment ref="J14" authorId="0" shapeId="0" xr:uid="{BE426C6C-22CA-4E4F-B962-F312A28775F4}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 Impact $17.97</t>
        </r>
      </text>
    </comment>
    <comment ref="L15" authorId="0" shapeId="0" xr:uid="{1E7846C1-5137-4AD8-BE2B-9C35D2C6FFE1}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 Impact $6.34
#384605</t>
        </r>
      </text>
    </comment>
    <comment ref="J24" authorId="0" shapeId="0" xr:uid="{AF24BA01-C073-4669-B61F-F581DE567973}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 Hospeco $36.04</t>
        </r>
      </text>
    </comment>
    <comment ref="L24" authorId="0" shapeId="0" xr:uid="{9F60A9C9-FB20-439B-9A59-BFBD77E9AE87}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 Hospeco $19.48</t>
        </r>
      </text>
    </comment>
    <comment ref="L44" authorId="0" shapeId="0" xr:uid="{A4C55BD8-6E4D-473E-A7BB-4B127EAE7B07}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$4.60 per case</t>
        </r>
      </text>
    </comment>
    <comment ref="V64" authorId="0" shapeId="0" xr:uid="{B13F5543-171F-488D-AA4B-54D569C39AE7}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$28.18 each 10 pr case informationper Sarah</t>
        </r>
      </text>
    </comment>
    <comment ref="V68" authorId="0" shapeId="0" xr:uid="{29A6ED78-C43A-4683-B0F2-E4CDE963ED5F}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$28.16 each 20 per case- Information per Sarah</t>
        </r>
      </text>
    </comment>
    <comment ref="L93" authorId="0" shapeId="0" xr:uid="{01728BED-73F9-495A-A871-8F275FFE8313}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$10.12 Per Case</t>
        </r>
      </text>
    </comment>
    <comment ref="AF132" authorId="0" shapeId="0" xr:uid="{D7D59C5B-9C26-4F8D-9E4A-EFCEF1AB3403}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Brand: Monarch </t>
        </r>
      </text>
    </comment>
  </commentList>
</comments>
</file>

<file path=xl/sharedStrings.xml><?xml version="1.0" encoding="utf-8"?>
<sst xmlns="http://schemas.openxmlformats.org/spreadsheetml/2006/main" count="844" uniqueCount="210">
  <si>
    <t>Item#</t>
  </si>
  <si>
    <t>Qty.</t>
  </si>
  <si>
    <t>Unit</t>
  </si>
  <si>
    <t>Description</t>
  </si>
  <si>
    <t>ea.</t>
  </si>
  <si>
    <t>Genuine Royal Vac Belts</t>
  </si>
  <si>
    <t>pkg.</t>
  </si>
  <si>
    <t>Genuine Royal Vac Bags Type B-3/Pkg.</t>
  </si>
  <si>
    <t>Windsor Sensor Exhaust Filter #2846</t>
  </si>
  <si>
    <t>Super Coach Vac Bag #10033</t>
  </si>
  <si>
    <t>Windsor Sensor/VSP Vac Bag 10 Bags/pack</t>
  </si>
  <si>
    <t>Windsor Sensor Micro-Hygiene Filter #5301</t>
  </si>
  <si>
    <t>Office Wastebaskets (6 per case) Fire Resistant, 28qt.- Acceptable Brand: Black Rubbermaid #2543</t>
  </si>
  <si>
    <t>23 Gal Rubbermaid Container # 3569 Beige  No Substitutes</t>
  </si>
  <si>
    <t xml:space="preserve">56 gal. Glutten Container-Acceptable Brand: Rubbermaid-Brown #256b </t>
  </si>
  <si>
    <t>Office Wastebasket (12 per cases) Side receptacle Rubbermaid Container #2950 - Black - No Substitutes</t>
  </si>
  <si>
    <t>Office Recycle Baskets - Rubbermaid #2956-73, Blue with Printed Recycle Symbol     28 1/8 qt.</t>
  </si>
  <si>
    <t>Rest Room Closed Sign- English- Rubbermaid 6112-78</t>
  </si>
  <si>
    <t>Wet Floor Sign- English- Rubbermaid 6112-77</t>
  </si>
  <si>
    <t>Wasp Spray- Acceptable Brands: Spartan, Champion, Johnson</t>
  </si>
  <si>
    <t>cs.</t>
  </si>
  <si>
    <t>Kotex- Gards # 4 147 - Stayfree - 250</t>
  </si>
  <si>
    <t>Tampons Round Tubes-500 per case</t>
  </si>
  <si>
    <t>Rubbermaid Sanitary Napkin Bags # 6141 (250/cs.)</t>
  </si>
  <si>
    <r>
      <t xml:space="preserve">24oz Screw on Mop-Loose Ends, White Bleached Cotton-Acceptable Brand: Layflat  </t>
    </r>
    <r>
      <rPr>
        <b/>
        <sz val="10"/>
        <rFont val="Arial Narrow"/>
        <family val="2"/>
      </rPr>
      <t>No Substitutes</t>
    </r>
  </si>
  <si>
    <r>
      <t xml:space="preserve">32oz Screw on Mop-Loose Ends White Bleached Cotton-Acceptable Brand:  Layflat </t>
    </r>
    <r>
      <rPr>
        <b/>
        <sz val="10"/>
        <rFont val="Arial Narrow"/>
        <family val="2"/>
      </rPr>
      <t>No Substitutes</t>
    </r>
  </si>
  <si>
    <r>
      <t xml:space="preserve">24oz Screw on Mop-Loose Ends White Rayon - 12 per case Layflat - </t>
    </r>
    <r>
      <rPr>
        <b/>
        <sz val="10"/>
        <rFont val="Arial Narrow"/>
        <family val="2"/>
      </rPr>
      <t>No Substitutes</t>
    </r>
  </si>
  <si>
    <t>Trigger Heads for spray bottles</t>
  </si>
  <si>
    <t>24 oz round spray bottles</t>
  </si>
  <si>
    <t>3M #4004 Magic Sponges 4 /pk. 12 per case</t>
  </si>
  <si>
    <t>Counter Brush-8" Plastic size only</t>
  </si>
  <si>
    <t>Toilet Swab</t>
  </si>
  <si>
    <t>Buckets-10qt. Plastic/Metal Handles. #2963 Acceptable Brands: Rubbermaid or Tuff guy</t>
  </si>
  <si>
    <r>
      <t xml:space="preserve">Dust Pans Plastic-12" #2005-00 Acceptable Brands: Rubbermaid </t>
    </r>
    <r>
      <rPr>
        <b/>
        <sz val="10"/>
        <rFont val="Arial Narrow"/>
        <family val="2"/>
      </rPr>
      <t>No Substitutes</t>
    </r>
  </si>
  <si>
    <r>
      <t xml:space="preserve">Rubber Gloves-Medium-Acceptable Brand: Best #723 Black Neoprene </t>
    </r>
    <r>
      <rPr>
        <b/>
        <sz val="10"/>
        <rFont val="Arial Narrow"/>
        <family val="2"/>
      </rPr>
      <t>No Substitutes</t>
    </r>
  </si>
  <si>
    <t>Rubber Gloves-Large-Acceptable Brand: Best #723 Black Neoprene No Substitutes</t>
  </si>
  <si>
    <t>Pk.</t>
  </si>
  <si>
    <t>Disposable Latex Gloves/Synthetic  Size Large 100 per pk.</t>
  </si>
  <si>
    <t>Disposable Latex Gloves/Synthetic Size Medium 100 per pk.</t>
  </si>
  <si>
    <t>Disposable Latex Gloves/Synthetic  Size X- Large 100 per pk.</t>
  </si>
  <si>
    <t>gal</t>
  </si>
  <si>
    <t>Lime Scale</t>
  </si>
  <si>
    <t>Vinegar</t>
  </si>
  <si>
    <t xml:space="preserve">Bleach </t>
  </si>
  <si>
    <t>Screw on Mop Handles-Wood only-Metal Cap only</t>
  </si>
  <si>
    <t>Liquid Comet- Acceptable Brand: Proctor and Gamble</t>
  </si>
  <si>
    <t>Royal 18 inch #M10502 w/ turn height adjustment</t>
  </si>
  <si>
    <t>Royal 14 inch #M10282 w/ turn height adjustment</t>
  </si>
  <si>
    <r>
      <t xml:space="preserve">Johnson's wax - Vectra  </t>
    </r>
    <r>
      <rPr>
        <b/>
        <sz val="10"/>
        <rFont val="Arial Narrow"/>
        <family val="2"/>
      </rPr>
      <t>No Substitutions</t>
    </r>
    <r>
      <rPr>
        <sz val="10"/>
        <rFont val="Arial Narrow"/>
        <family val="2"/>
      </rPr>
      <t xml:space="preserve"> In 5 gallon containers</t>
    </r>
  </si>
  <si>
    <t>Proctor &amp; Gamble - Pro Line Stripper</t>
  </si>
  <si>
    <t>Windsor Sensor SR312 12"Vac</t>
  </si>
  <si>
    <t>Windsor Sensor SRS15 15" vac</t>
  </si>
  <si>
    <t>GoJo White Lotion Soap 2 L 2204-04</t>
  </si>
  <si>
    <t>cs</t>
  </si>
  <si>
    <t>Lite-n-Foamy</t>
  </si>
  <si>
    <t xml:space="preserve">cs. </t>
  </si>
  <si>
    <t>Cherry Urinal Screens 4" diameter to fit over the top of the drain in urinals, no block, and plastic gel in the middle of the screen.</t>
  </si>
  <si>
    <t>Microfiber Glass Cloth Fill Mop: YELLOW  Acceptable Brands:  Unger, Tuff Guy, CPI, 3M, Fuller Brush, Kimberly-Clark &amp; Rubber Maid Q630</t>
  </si>
  <si>
    <t xml:space="preserve">Microfiber Dusting Cloth Fill Mop: GREEN  Acceptable Brands: Unger, Tuff Guy, CPI, 3M, Fuller Brush, Kimberly-Clark Rubber Maid Q620 </t>
  </si>
  <si>
    <t>Microfiber Cleaning Cloth Fill Mop:  BLUE Acceptable Brands: Unger, Tuff Guy, CPI, 3M, Fuller Brush, Kimberly-Clark Rubber Maid Q610</t>
  </si>
  <si>
    <t>Safco Wastebasket 2944BL  Hangs on side of office can</t>
  </si>
  <si>
    <t>CPI PRODUCTS - will be awarded to one vendor.</t>
  </si>
  <si>
    <t>Dolly with 2 rectangular 6 gal. buckets with lids PT Dolly</t>
  </si>
  <si>
    <t>Sealed bucket with lid 20 liter (blue) PT Bucket B</t>
  </si>
  <si>
    <t>Trolley with 2 ¼ gal buckets &amp; roller wringer DB2 Trolley</t>
  </si>
  <si>
    <t>Open Cart with two 6¼ gal buckets roller wringer &amp; trash bin with lid DB2 Open</t>
  </si>
  <si>
    <t>Trolley with Flat Press Bucket and Mop Press FP Trolley</t>
  </si>
  <si>
    <t>Pocket Frame - 16"x5" Pocket Frame</t>
  </si>
  <si>
    <t>Snow Pocket Mop  B-18</t>
  </si>
  <si>
    <t>Wave Pocket Mop B-18</t>
  </si>
  <si>
    <t>Hook Frame - 16"x5"</t>
  </si>
  <si>
    <t>Snow Hook Mop B-18</t>
  </si>
  <si>
    <t>Tiger Hook Mop B-18</t>
  </si>
  <si>
    <t>Wave Hook Mop B-18</t>
  </si>
  <si>
    <t>Blizzard Hook Mop B-18</t>
  </si>
  <si>
    <t>Tab Frame - 16"x5"</t>
  </si>
  <si>
    <t>Snow Tab Mop B-18</t>
  </si>
  <si>
    <t>Wave Tab Mop B-18</t>
  </si>
  <si>
    <t>Aluminum Handle - 60"</t>
  </si>
  <si>
    <t>Telescoping Handle</t>
  </si>
  <si>
    <t>18" Microfiber Dust Mop M Dust 18</t>
  </si>
  <si>
    <t>24" Microfiber Dust Mop M Dust 24</t>
  </si>
  <si>
    <t>36" Microfiber Dust Mop M Dust 36</t>
  </si>
  <si>
    <t>48" Microfiber Dust Mop M Dust 48</t>
  </si>
  <si>
    <t>60" Microfiber Dust Mop M Dust 60</t>
  </si>
  <si>
    <t>72" Microfiber Dust Mop M Dust 72</t>
  </si>
  <si>
    <t>Hand Trowel with Handle</t>
  </si>
  <si>
    <t>Wall Wash Frame</t>
  </si>
  <si>
    <t>Snow Trowel Pad B-9</t>
  </si>
  <si>
    <t>Wave Trowel Pad B-9</t>
  </si>
  <si>
    <t>Flexible Duster with sleeve Mflex PK</t>
  </si>
  <si>
    <t>Micro Sleeve for Duster M Sleeve</t>
  </si>
  <si>
    <t>cs of 12</t>
  </si>
  <si>
    <t>Spartan Graffiti Remover SAC qt. bottles - 12/ cs.</t>
  </si>
  <si>
    <t>5 gal pail</t>
  </si>
  <si>
    <t>Spartan - Tribase</t>
  </si>
  <si>
    <t>Purell hand sanitizer 12 oz. bottle #9659 - 12 per cs.</t>
  </si>
  <si>
    <t>Purell Hand Sanitizer Refill #5392 1200ml</t>
  </si>
  <si>
    <t>Vendor must supply touchless dispenser at no cost.</t>
  </si>
  <si>
    <t>Anderson Floor Mats Eco Premier Fashion 4X6 ft.</t>
  </si>
  <si>
    <t xml:space="preserve"> Anderson Floor Mats Eco Premier Fashion 4X8 ft.</t>
  </si>
  <si>
    <t>Anderson Floor Mats Eco Premier Fashion 4X10 ft.</t>
  </si>
  <si>
    <t xml:space="preserve"> Anderson Floor Mats Eco Premier Fashion 4X12 ft.</t>
  </si>
  <si>
    <t>Anderson Floor Mats Eco Premier Fashion 6X8 ft.</t>
  </si>
  <si>
    <t>Anderson Floor Mats Eco Premier Fashion 6X12 ft.</t>
  </si>
  <si>
    <t>Anderson Floor Mats Eco Premier Fashion 6X16 ft.</t>
  </si>
  <si>
    <t>Anderson Floor Mats Eco Premier Fashion 6X20 ft.</t>
  </si>
  <si>
    <t>3M Twist and Fill- 3M4L Bath Cleaner (6/cs)</t>
  </si>
  <si>
    <t>3M Twist and Fill- 3M2L Multi Surface (6/cs)</t>
  </si>
  <si>
    <t>3M Twist and Fill- 3M15L Non Acid Bath (6/cs)</t>
  </si>
  <si>
    <t>kit</t>
  </si>
  <si>
    <t>Body Fluid Clean-Up Kit #55-2001</t>
  </si>
  <si>
    <t>Household Grade Paper Towel</t>
  </si>
  <si>
    <t>13" Green Pads- Acceptable Brands: 3M or Brillo</t>
  </si>
  <si>
    <t>#63 3M Sponges or Franklin, Niagara(White Only)</t>
  </si>
  <si>
    <r>
      <t xml:space="preserve">Doodle Bug Pad-White (5/Box) 3M8440, Niagara, Franklin, Tough Guy, Com </t>
    </r>
    <r>
      <rPr>
        <b/>
        <sz val="10"/>
        <rFont val="Arial Narrow"/>
        <family val="2"/>
      </rPr>
      <t>No Substitutes</t>
    </r>
  </si>
  <si>
    <t>#96 Green Pad Acceptable Brands:3M, Tuff Guy, Franklin, Niagara or Com</t>
  </si>
  <si>
    <t>Brown Doodle Bug Pad - 3 M, Tuff Guy, Franklin, Niagara or Com</t>
  </si>
  <si>
    <t>enMotion Foam Soap with moisturizers 1200 ml  Part #42711  2/case</t>
  </si>
  <si>
    <t>enMotion automated touchless soap dispenser, Part #52052, Color Splash Blue</t>
  </si>
  <si>
    <t>Hand soap(s)--Vendor must take inventory   twice a month and place orders for: Allendale Warehouse, Field house, Robinson Hall, Kistler Hall, Copeland, Padnos Hall, Kirkhof Center and the P. Douglas Kindschi Hall of Science Building.</t>
  </si>
  <si>
    <t>Black Doodle Bug Pad- Acceptable Brands: 3M #8550, Franklin, Niagara, Tuff Guy or Com</t>
  </si>
  <si>
    <t>EnMotion soap dispensers to be supplied free of charge and all initial dispenser(s) replacement(s) to be installed free of charge.</t>
  </si>
  <si>
    <t>17" Red Pad- Acceptable Brands: 3M or Brillo, Niagara</t>
  </si>
  <si>
    <t>17" Black Pad- Acceptable Brands: 3M or Brillo, Niagara</t>
  </si>
  <si>
    <t>17" White Pad- Acceptable Brands: 3M or Brillo, Niagara</t>
  </si>
  <si>
    <t>17" Green Pad- Acceptable Brands: 3M or Brillo, Niagara</t>
  </si>
  <si>
    <t>14" Red Pad- Acceptable Brands: 3M or Brillo, Niagara</t>
  </si>
  <si>
    <t>14" Black Pad- Acceptable Brands: 3M or Brillo, Niagara</t>
  </si>
  <si>
    <t>14" White Pad- Acceptable Brands: 3M, or Brillo, Niagara</t>
  </si>
  <si>
    <t>14" Green Pad- Acceptable Brands: 3M or Brillo, Niagara</t>
  </si>
  <si>
    <t>20" Green Pad- Acceptable Brands: 3M or Brillo, Niagara</t>
  </si>
  <si>
    <t>20" Red Pad-Acceptable Brands: 3M or Brillo, Niagara</t>
  </si>
  <si>
    <t>19" High Productivity Stripping Pads-Acceptable Brands: Black 3M or Brillo, Niagara</t>
  </si>
  <si>
    <t xml:space="preserve">20" Black high Productivity stripping pads-Acceptable Brand: 3M or Brillo, Niagara </t>
  </si>
  <si>
    <t>19" White Pads- Acceptable Brands: 3M or Brillo, Niagara</t>
  </si>
  <si>
    <t>19" Green Scrub Pads- Acceptable Brands: 3M or Brillo, Niagara</t>
  </si>
  <si>
    <t>19" Red Pads- Acceptable Brands: Acceptable Brand: 3M or Brillo, Niagara</t>
  </si>
  <si>
    <t>13" Red Pads- Acceptable Brands: 3M or Brillo, Niagara</t>
  </si>
  <si>
    <t>13" White Pads- Acceptable Brands: 3M or Brillo, Niagara</t>
  </si>
  <si>
    <t>13" Black Pads- Acceptable Brands: 3M or Brillo, Niagara</t>
  </si>
  <si>
    <t>27" Aqua Burnish Pad- Acceptable Brands: 3M or Brillo, Niagara</t>
  </si>
  <si>
    <t>20" White Pads - Acceptable Brands; 3M, Brillo or Niagara</t>
  </si>
  <si>
    <t xml:space="preserve">Microfiber cleaning cloth fill mop: PINK 16X16 </t>
  </si>
  <si>
    <t>General Supplies &amp; Equipment Bid #220-24</t>
  </si>
  <si>
    <t>Unit Retail/List Price</t>
  </si>
  <si>
    <t>Total Unit Retail/List Price</t>
  </si>
  <si>
    <t>Unit Bid Price</t>
  </si>
  <si>
    <t>Total Bid Price</t>
  </si>
  <si>
    <t>Green Product: Yes or No</t>
  </si>
  <si>
    <t>ConServ Flag Company</t>
  </si>
  <si>
    <t>KSS</t>
  </si>
  <si>
    <t>Miner Supply Company</t>
  </si>
  <si>
    <t>Nichols</t>
  </si>
  <si>
    <t>no</t>
  </si>
  <si>
    <t>no bid</t>
  </si>
  <si>
    <t>yes</t>
  </si>
  <si>
    <t>no longer available</t>
  </si>
  <si>
    <t>X-Cel Chemical</t>
  </si>
  <si>
    <t>Y</t>
  </si>
  <si>
    <t>N</t>
  </si>
  <si>
    <t xml:space="preserve"> </t>
  </si>
  <si>
    <t>3,23</t>
  </si>
  <si>
    <t>Pyramid School Product</t>
  </si>
  <si>
    <t>N/B</t>
  </si>
  <si>
    <t>No Bid</t>
  </si>
  <si>
    <t>ConSer Flag Company</t>
  </si>
  <si>
    <t>Bid #220-124</t>
  </si>
  <si>
    <t>Bid #220-24</t>
  </si>
  <si>
    <t xml:space="preserve">All CPI products to be awarded to one supplier </t>
  </si>
  <si>
    <t>Require delivery minimums</t>
  </si>
  <si>
    <t>CPI item not available from supplier awarded contract</t>
  </si>
  <si>
    <t>Total</t>
  </si>
  <si>
    <t xml:space="preserve">Total </t>
  </si>
  <si>
    <t>No bid received</t>
  </si>
  <si>
    <t>C Fold Towels Tork 250620 2400 per cs - White</t>
  </si>
  <si>
    <t>Single Fold Towels Tork 1850A  4000 per cs Natural</t>
  </si>
  <si>
    <t>Toilet Paper Tork 1636S 96 rolls per cs White</t>
  </si>
  <si>
    <t>Toilet Paper Tork 6120S 96 per cs White</t>
  </si>
  <si>
    <t>Multi Fold Towel SCAMB540A 250 Towels per pk 16 pkgs per cs Natural</t>
  </si>
  <si>
    <t>Compact coreless 2-ply toilet paper #19375 36 rolls per cs White</t>
  </si>
  <si>
    <t>enMotion High Capacity Roll Towel Part #89480 6 rolls per cs Brown</t>
  </si>
  <si>
    <t>enMotion High Capacity Roll Towel Part#89440 (8" wide roll) 6 rolls per cs Brown</t>
  </si>
  <si>
    <t xml:space="preserve">Big Fold, Z-fold towel 20887 2,200 TLS 54 per </t>
  </si>
  <si>
    <t>enMotion wall mount automated touchless towel dispenser Part #56743 Color Splash Blue</t>
  </si>
  <si>
    <t>No Charge</t>
  </si>
  <si>
    <t>Compact Quad 4 Roll coreless Toilet Paper Dispenser Part #56743 Color Splash Blue</t>
  </si>
  <si>
    <t>EnMotion Roll Towel Dispenser - KC Series 1 Sani Touch Pew Campus only</t>
  </si>
  <si>
    <t>40 Rolls of 50 Bags - Case 2000/cs</t>
  </si>
  <si>
    <t>10 Rolls of 25 Bags - Case 250/cs</t>
  </si>
  <si>
    <t>8 Rolls of 25 Bags - Case 200/cs</t>
  </si>
  <si>
    <t xml:space="preserve">LEED Certified Trash liners must contain 10% post consumers recycle content.  </t>
  </si>
  <si>
    <t>33 X 40 (Black) Heritage 33 Gal - 16 microns PCR* E6640VKR01 Trash Liners per detailed bid specifications.</t>
  </si>
  <si>
    <t>17x18 (Clear)  Heritage 4 Gal - 6 microns PCR*  Trash Liners per detailed bid specifications.</t>
  </si>
  <si>
    <t>38 X 60 (Black) Heritage 60 Gal - 16 microns PCR* E7660VKR01 Trash Liners per detailed bid specifications.</t>
  </si>
  <si>
    <t>33X40 (Clear) 33 Gal - 16 Microns PCR Trash Liner per detailed bid specifications.</t>
  </si>
  <si>
    <t>5 Rolls of 25 Bags - Case 125/cs</t>
  </si>
  <si>
    <t>30X39 - 1.2 mil - (Green) 20 - 30 Gal #Y6039SER01 Trash Liners per detailed bid specifications.</t>
  </si>
  <si>
    <t>5 Rolls of 20 Bags - Case 100/cs</t>
  </si>
  <si>
    <t>42X48 - 1 mil - (Green) 40- 45 Gal #Y8448YER01</t>
  </si>
  <si>
    <t xml:space="preserve">100% Compostable bags. </t>
  </si>
  <si>
    <t>Paper Products</t>
  </si>
  <si>
    <t>Ferguson Facilities</t>
  </si>
  <si>
    <t>20 Rolls of 25 Bags - Case 500/cs</t>
  </si>
  <si>
    <t>24 X 33 (Clear)  12-16 Gal - 16 microns PCR*  E4833VNR01 PC10XHN-(30%PCR 45 LB Load Rate) Trash Liners per detailed bid specifications.</t>
  </si>
  <si>
    <t>LEED Certified Trash liners must contain 10% post consumers recycle content.   Revoltion Bags 30%-97% PCR SCS Certified, ECOLOGO Certified, LEED Certified</t>
  </si>
  <si>
    <t>6 Rolls of 25 Bags - Case 150/cs</t>
  </si>
  <si>
    <t>43 X 48 (Clear) 56 Gal - 22 microns PCR* #E8648WNR01 PC44100N-(97% PCR) 100/cs 104 LB Load Rate Trash Liners per detailed bid specifications.</t>
  </si>
  <si>
    <t>43 X 48 (Black)  56 Gal - 22 microns PCR* #E8648WKR01 PC44100BK-(97% PCR) 100/cs 104 LB Load Rate Trash Liners per detailed bid specifications.</t>
  </si>
  <si>
    <t>Low bid that meets or exceeds GVSU's bid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</si>
</sst>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1004]#,##0.0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/>
  </cellStyleXfs>
  <cellXfs count="115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/>
    <xf numFmtId="165" fontId="2" fillId="0" borderId="0" xfId="0" applyNumberFormat="1" applyFont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/>
    <xf numFmtId="165" fontId="1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top" wrapText="1"/>
    </xf>
    <xf numFmtId="165" fontId="1" fillId="4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65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6" fillId="5" borderId="0" xfId="0" applyNumberFormat="1" applyFont="1" applyFill="1" applyBorder="1" applyAlignment="1">
      <alignment horizontal="center"/>
    </xf>
    <xf numFmtId="165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5" fontId="2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4" fillId="4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3" borderId="0" xfId="0" applyNumberFormat="1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165" fontId="2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1" fillId="3" borderId="0" xfId="0" applyNumberFormat="1" applyFont="1" applyFill="1" applyAlignment="1">
      <alignment horizontal="left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horizontal="left" vertical="center"/>
    </xf>
    <xf numFmtId="165" fontId="2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center"/>
    </xf>
  </cellXfs>
  <cellStyles count="3">
    <cellStyle name="Currency 2" xfId="1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CC99FF"/>
      <color rgb="FF9999FF"/>
      <color rgb="FF9966FF"/>
      <color rgb="FF9933FF"/>
      <color rgb="FF99FF99"/>
      <color rgb="FFF587D8"/>
      <color rgb="FFF15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odesv\AppData\Local\Microsoft\Windows\INetCache\Content.Outlook\O05W0BOW\Copy%20of%20GVSU%20bid%20Facilities%20220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2"/>
  <sheetViews>
    <sheetView tabSelected="1" zoomScaleNormal="10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M55" sqref="M55"/>
    </sheetView>
  </sheetViews>
  <sheetFormatPr defaultColWidth="9.140625" defaultRowHeight="12.75" x14ac:dyDescent="0.2"/>
  <cols>
    <col min="1" max="1" width="5" style="2" customWidth="1"/>
    <col min="2" max="2" width="8.42578125" style="16" customWidth="1"/>
    <col min="3" max="3" width="6" style="2" customWidth="1"/>
    <col min="4" max="4" width="26.140625" style="2" customWidth="1"/>
    <col min="5" max="9" width="9.140625" style="21"/>
    <col min="10" max="31" width="9.140625" style="2"/>
    <col min="32" max="32" width="9.140625" style="21"/>
    <col min="33" max="16384" width="9.140625" style="2"/>
  </cols>
  <sheetData>
    <row r="1" spans="1:34" ht="39.950000000000003" customHeight="1" x14ac:dyDescent="0.2">
      <c r="D1" s="14" t="s">
        <v>144</v>
      </c>
      <c r="E1" s="108" t="s">
        <v>150</v>
      </c>
      <c r="F1" s="108"/>
      <c r="G1" s="108"/>
      <c r="H1" s="108"/>
      <c r="I1" s="108"/>
      <c r="J1" s="107" t="s">
        <v>151</v>
      </c>
      <c r="K1" s="107"/>
      <c r="L1" s="107"/>
      <c r="M1" s="107"/>
      <c r="N1" s="107"/>
      <c r="O1" s="107" t="s">
        <v>152</v>
      </c>
      <c r="P1" s="107"/>
      <c r="Q1" s="107"/>
      <c r="R1" s="107"/>
      <c r="S1" s="107"/>
      <c r="T1" s="107" t="s">
        <v>153</v>
      </c>
      <c r="U1" s="107"/>
      <c r="V1" s="107"/>
      <c r="W1" s="107"/>
      <c r="X1" s="107"/>
      <c r="Y1" s="107" t="s">
        <v>158</v>
      </c>
      <c r="Z1" s="107"/>
      <c r="AA1" s="107"/>
      <c r="AB1" s="107"/>
      <c r="AC1" s="107"/>
      <c r="AD1" s="107" t="s">
        <v>163</v>
      </c>
      <c r="AE1" s="107"/>
      <c r="AF1" s="107"/>
      <c r="AG1" s="107"/>
      <c r="AH1" s="107"/>
    </row>
    <row r="2" spans="1:34" ht="39.950000000000003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23" t="s">
        <v>145</v>
      </c>
      <c r="F2" s="23" t="s">
        <v>146</v>
      </c>
      <c r="G2" s="23" t="s">
        <v>147</v>
      </c>
      <c r="H2" s="23" t="s">
        <v>148</v>
      </c>
      <c r="I2" s="24" t="s">
        <v>149</v>
      </c>
      <c r="J2" s="19" t="s">
        <v>145</v>
      </c>
      <c r="K2" s="19" t="s">
        <v>146</v>
      </c>
      <c r="L2" s="19" t="s">
        <v>147</v>
      </c>
      <c r="M2" s="19" t="s">
        <v>148</v>
      </c>
      <c r="N2" s="20" t="s">
        <v>149</v>
      </c>
      <c r="O2" s="19" t="s">
        <v>145</v>
      </c>
      <c r="P2" s="19" t="s">
        <v>146</v>
      </c>
      <c r="Q2" s="19" t="s">
        <v>147</v>
      </c>
      <c r="R2" s="19" t="s">
        <v>148</v>
      </c>
      <c r="S2" s="20" t="s">
        <v>149</v>
      </c>
      <c r="T2" s="19" t="s">
        <v>145</v>
      </c>
      <c r="U2" s="19" t="s">
        <v>146</v>
      </c>
      <c r="V2" s="19" t="s">
        <v>147</v>
      </c>
      <c r="W2" s="19" t="s">
        <v>148</v>
      </c>
      <c r="X2" s="20" t="s">
        <v>149</v>
      </c>
      <c r="Y2" s="19" t="s">
        <v>145</v>
      </c>
      <c r="Z2" s="19" t="s">
        <v>146</v>
      </c>
      <c r="AA2" s="19" t="s">
        <v>147</v>
      </c>
      <c r="AB2" s="19" t="s">
        <v>148</v>
      </c>
      <c r="AC2" s="20" t="s">
        <v>149</v>
      </c>
      <c r="AD2" s="19" t="s">
        <v>145</v>
      </c>
      <c r="AE2" s="19" t="s">
        <v>146</v>
      </c>
      <c r="AF2" s="23" t="s">
        <v>147</v>
      </c>
      <c r="AG2" s="19" t="s">
        <v>148</v>
      </c>
      <c r="AH2" s="20" t="s">
        <v>149</v>
      </c>
    </row>
    <row r="3" spans="1:34" ht="30" customHeight="1" x14ac:dyDescent="0.2">
      <c r="A3" s="3">
        <v>1</v>
      </c>
      <c r="B3" s="3">
        <v>35</v>
      </c>
      <c r="C3" s="3" t="s">
        <v>4</v>
      </c>
      <c r="D3" s="3" t="s">
        <v>5</v>
      </c>
      <c r="F3" s="22"/>
      <c r="J3" s="21">
        <f>[1]Sheet1!E3</f>
        <v>0</v>
      </c>
      <c r="K3" s="21">
        <f>[1]Sheet1!F3</f>
        <v>0</v>
      </c>
      <c r="L3" s="21" t="s">
        <v>165</v>
      </c>
      <c r="M3" s="21">
        <f>[1]Sheet1!H3</f>
        <v>0</v>
      </c>
      <c r="O3" s="21">
        <f>Q3*2</f>
        <v>2.98</v>
      </c>
      <c r="P3" s="22"/>
      <c r="Q3" s="21">
        <v>1.49</v>
      </c>
      <c r="R3" s="21"/>
      <c r="T3" s="21">
        <v>2.84</v>
      </c>
      <c r="U3" s="22">
        <v>99.4</v>
      </c>
      <c r="V3" s="28">
        <v>1.42</v>
      </c>
      <c r="W3" s="21">
        <v>49.7</v>
      </c>
      <c r="X3" s="21"/>
      <c r="Y3" s="26"/>
      <c r="Z3" s="27"/>
      <c r="AA3" s="26"/>
      <c r="AB3" s="26"/>
      <c r="AC3" s="26"/>
    </row>
    <row r="4" spans="1:34" ht="30" customHeight="1" x14ac:dyDescent="0.2">
      <c r="A4" s="3">
        <v>2</v>
      </c>
      <c r="B4" s="3">
        <v>50</v>
      </c>
      <c r="C4" s="3" t="s">
        <v>6</v>
      </c>
      <c r="D4" s="3" t="s">
        <v>7</v>
      </c>
      <c r="J4" s="21">
        <f>[1]Sheet1!E4</f>
        <v>0</v>
      </c>
      <c r="K4" s="21">
        <f>[1]Sheet1!F4</f>
        <v>0</v>
      </c>
      <c r="L4" s="21">
        <v>3.16</v>
      </c>
      <c r="M4" s="21">
        <f>[1]Sheet1!H4</f>
        <v>0</v>
      </c>
      <c r="O4" s="21">
        <f t="shared" ref="O4:O43" si="0">Q4*2</f>
        <v>3</v>
      </c>
      <c r="P4" s="21"/>
      <c r="Q4" s="28">
        <v>1.5</v>
      </c>
      <c r="R4" s="21"/>
      <c r="T4" s="21">
        <v>4.18</v>
      </c>
      <c r="U4" s="21">
        <v>209</v>
      </c>
      <c r="V4" s="21">
        <v>2.09</v>
      </c>
      <c r="W4" s="21">
        <v>104.5</v>
      </c>
      <c r="X4" s="21"/>
      <c r="Y4" s="26"/>
      <c r="Z4" s="26"/>
      <c r="AA4" s="26"/>
      <c r="AB4" s="26"/>
      <c r="AC4" s="26"/>
    </row>
    <row r="5" spans="1:34" ht="30" customHeight="1" x14ac:dyDescent="0.2">
      <c r="A5" s="3">
        <v>3</v>
      </c>
      <c r="B5" s="3">
        <v>150</v>
      </c>
      <c r="C5" s="3" t="s">
        <v>4</v>
      </c>
      <c r="D5" s="3" t="s">
        <v>8</v>
      </c>
      <c r="J5" s="21">
        <f>[1]Sheet1!E5</f>
        <v>0</v>
      </c>
      <c r="K5" s="21">
        <f>[1]Sheet1!F5</f>
        <v>0</v>
      </c>
      <c r="L5" s="21">
        <v>5.15</v>
      </c>
      <c r="M5" s="21">
        <f>[1]Sheet1!H5</f>
        <v>0</v>
      </c>
      <c r="O5" s="21">
        <f t="shared" si="0"/>
        <v>11.98</v>
      </c>
      <c r="P5" s="21"/>
      <c r="Q5" s="21">
        <v>5.99</v>
      </c>
      <c r="R5" s="21"/>
      <c r="T5" s="21">
        <v>4.12</v>
      </c>
      <c r="U5" s="21">
        <v>618</v>
      </c>
      <c r="V5" s="28">
        <v>2.06</v>
      </c>
      <c r="W5" s="21">
        <v>309</v>
      </c>
      <c r="X5" s="21"/>
      <c r="Y5" s="26"/>
      <c r="Z5" s="26"/>
      <c r="AA5" s="26"/>
      <c r="AB5" s="26"/>
      <c r="AC5" s="26"/>
    </row>
    <row r="6" spans="1:34" ht="30" customHeight="1" x14ac:dyDescent="0.2">
      <c r="A6" s="3">
        <v>4</v>
      </c>
      <c r="B6" s="3">
        <v>7</v>
      </c>
      <c r="C6" s="3" t="s">
        <v>6</v>
      </c>
      <c r="D6" s="3" t="s">
        <v>9</v>
      </c>
      <c r="J6" s="21">
        <f>[1]Sheet1!E6</f>
        <v>0</v>
      </c>
      <c r="K6" s="21">
        <f>[1]Sheet1!F6</f>
        <v>0</v>
      </c>
      <c r="L6" s="28">
        <v>10.31</v>
      </c>
      <c r="M6" s="21">
        <f>[1]Sheet1!H6</f>
        <v>0</v>
      </c>
      <c r="O6" s="21"/>
      <c r="P6" s="21"/>
      <c r="Q6" s="21"/>
      <c r="R6" s="21"/>
      <c r="T6" s="21">
        <v>20.8</v>
      </c>
      <c r="U6" s="21">
        <v>145.6</v>
      </c>
      <c r="V6" s="21">
        <v>10.4</v>
      </c>
      <c r="W6" s="21">
        <v>72.8</v>
      </c>
      <c r="X6" s="21"/>
      <c r="Y6" s="26"/>
      <c r="Z6" s="26"/>
      <c r="AA6" s="26"/>
      <c r="AB6" s="26"/>
      <c r="AC6" s="26"/>
    </row>
    <row r="7" spans="1:34" ht="30" customHeight="1" x14ac:dyDescent="0.2">
      <c r="A7" s="3">
        <v>5</v>
      </c>
      <c r="B7" s="3">
        <v>175</v>
      </c>
      <c r="C7" s="3" t="s">
        <v>6</v>
      </c>
      <c r="D7" s="3" t="s">
        <v>10</v>
      </c>
      <c r="J7" s="21">
        <f>[1]Sheet1!E7</f>
        <v>0</v>
      </c>
      <c r="K7" s="21">
        <f>[1]Sheet1!F7</f>
        <v>0</v>
      </c>
      <c r="L7" s="28">
        <v>7.91</v>
      </c>
      <c r="M7" s="21">
        <f>[1]Sheet1!H7</f>
        <v>0</v>
      </c>
      <c r="O7" s="21"/>
      <c r="P7" s="21"/>
      <c r="Q7" s="21"/>
      <c r="R7" s="21"/>
      <c r="T7" s="21">
        <v>17.22</v>
      </c>
      <c r="U7" s="21">
        <v>3013.5</v>
      </c>
      <c r="V7" s="21">
        <v>8.61</v>
      </c>
      <c r="W7" s="21">
        <v>1506.75</v>
      </c>
      <c r="X7" s="21"/>
      <c r="Y7" s="26"/>
      <c r="Z7" s="26"/>
      <c r="AA7" s="26"/>
      <c r="AB7" s="26"/>
      <c r="AC7" s="26"/>
    </row>
    <row r="8" spans="1:34" ht="30" customHeight="1" x14ac:dyDescent="0.2">
      <c r="A8" s="3">
        <v>6</v>
      </c>
      <c r="B8" s="3">
        <v>175</v>
      </c>
      <c r="C8" s="3" t="s">
        <v>4</v>
      </c>
      <c r="D8" s="3" t="s">
        <v>11</v>
      </c>
      <c r="J8" s="21">
        <f>[1]Sheet1!E8</f>
        <v>0</v>
      </c>
      <c r="K8" s="21">
        <f>[1]Sheet1!F8</f>
        <v>0</v>
      </c>
      <c r="L8" s="28">
        <v>4.8</v>
      </c>
      <c r="M8" s="21">
        <f>[1]Sheet1!H8</f>
        <v>0</v>
      </c>
      <c r="O8" s="21">
        <f t="shared" si="0"/>
        <v>13.78</v>
      </c>
      <c r="P8" s="21"/>
      <c r="Q8" s="21">
        <v>6.89</v>
      </c>
      <c r="R8" s="21"/>
      <c r="T8" s="21">
        <v>12.88</v>
      </c>
      <c r="U8" s="21">
        <v>2254</v>
      </c>
      <c r="V8" s="21">
        <v>6.44</v>
      </c>
      <c r="W8" s="21">
        <v>1127</v>
      </c>
      <c r="X8" s="21"/>
      <c r="Y8" s="26"/>
      <c r="Z8" s="26"/>
      <c r="AA8" s="26"/>
      <c r="AB8" s="26"/>
      <c r="AC8" s="26"/>
    </row>
    <row r="9" spans="1:34" ht="39.950000000000003" customHeight="1" x14ac:dyDescent="0.2">
      <c r="A9" s="3">
        <v>7</v>
      </c>
      <c r="B9" s="3">
        <v>74</v>
      </c>
      <c r="C9" s="3" t="s">
        <v>4</v>
      </c>
      <c r="D9" s="3" t="s">
        <v>12</v>
      </c>
      <c r="J9" s="21">
        <f>[1]Sheet1!E9</f>
        <v>0</v>
      </c>
      <c r="K9" s="21">
        <f>[1]Sheet1!F9</f>
        <v>0</v>
      </c>
      <c r="L9" s="21">
        <v>49.78</v>
      </c>
      <c r="M9" s="21">
        <f>[1]Sheet1!H9</f>
        <v>0</v>
      </c>
      <c r="O9" s="21"/>
      <c r="P9" s="21"/>
      <c r="Q9" s="21"/>
      <c r="R9" s="21"/>
      <c r="T9" s="21">
        <v>65.16</v>
      </c>
      <c r="U9" s="21">
        <v>4821.84</v>
      </c>
      <c r="V9" s="28">
        <v>32.58</v>
      </c>
      <c r="W9" s="21">
        <v>2410.92</v>
      </c>
      <c r="X9" s="21" t="s">
        <v>154</v>
      </c>
      <c r="Y9" s="26"/>
      <c r="Z9" s="26"/>
      <c r="AA9" s="26"/>
      <c r="AB9" s="26"/>
      <c r="AC9" s="26"/>
      <c r="AF9" s="50">
        <v>25.39</v>
      </c>
    </row>
    <row r="10" spans="1:34" ht="30" customHeight="1" x14ac:dyDescent="0.2">
      <c r="A10" s="3">
        <v>8</v>
      </c>
      <c r="B10" s="3">
        <v>20</v>
      </c>
      <c r="C10" s="3" t="s">
        <v>4</v>
      </c>
      <c r="D10" s="3" t="s">
        <v>13</v>
      </c>
      <c r="J10" s="21">
        <f>[1]Sheet1!E10</f>
        <v>0</v>
      </c>
      <c r="K10" s="21">
        <f>[1]Sheet1!F10</f>
        <v>0</v>
      </c>
      <c r="L10" s="21">
        <v>72.709999999999994</v>
      </c>
      <c r="M10" s="21">
        <f>[1]Sheet1!H10</f>
        <v>0</v>
      </c>
      <c r="O10" s="21"/>
      <c r="P10" s="21"/>
      <c r="Q10" s="21"/>
      <c r="R10" s="21"/>
      <c r="T10" s="21">
        <v>61.88</v>
      </c>
      <c r="U10" s="21">
        <v>1237.5999999999999</v>
      </c>
      <c r="V10" s="28">
        <v>30.94</v>
      </c>
      <c r="W10" s="21">
        <v>618.79999999999995</v>
      </c>
      <c r="X10" s="21" t="s">
        <v>154</v>
      </c>
      <c r="Y10" s="26"/>
      <c r="Z10" s="26"/>
      <c r="AA10" s="26"/>
      <c r="AB10" s="26"/>
      <c r="AC10" s="26"/>
      <c r="AF10" s="21">
        <v>39.979999999999997</v>
      </c>
    </row>
    <row r="11" spans="1:34" ht="39.950000000000003" customHeight="1" x14ac:dyDescent="0.2">
      <c r="A11" s="3">
        <v>9</v>
      </c>
      <c r="B11" s="3">
        <v>4</v>
      </c>
      <c r="C11" s="3" t="s">
        <v>4</v>
      </c>
      <c r="D11" s="3" t="s">
        <v>14</v>
      </c>
      <c r="J11" s="21">
        <f>[1]Sheet1!E11</f>
        <v>0</v>
      </c>
      <c r="K11" s="21">
        <f>[1]Sheet1!F11</f>
        <v>0</v>
      </c>
      <c r="L11" s="21">
        <v>208.32</v>
      </c>
      <c r="M11" s="21">
        <f>[1]Sheet1!H11</f>
        <v>0</v>
      </c>
      <c r="O11" s="21"/>
      <c r="P11" s="21"/>
      <c r="Q11" s="21"/>
      <c r="R11" s="21"/>
      <c r="T11" s="21">
        <v>196.01</v>
      </c>
      <c r="U11" s="21">
        <v>784.16</v>
      </c>
      <c r="V11" s="28">
        <v>98.02</v>
      </c>
      <c r="W11" s="21">
        <v>392.08</v>
      </c>
      <c r="X11" s="21" t="s">
        <v>154</v>
      </c>
      <c r="Y11" s="26"/>
      <c r="Z11" s="26"/>
      <c r="AA11" s="26"/>
      <c r="AB11" s="26"/>
      <c r="AC11" s="26"/>
      <c r="AF11" s="21">
        <v>105.98</v>
      </c>
    </row>
    <row r="12" spans="1:34" ht="50.1" customHeight="1" x14ac:dyDescent="0.2">
      <c r="A12" s="3">
        <v>10</v>
      </c>
      <c r="B12" s="3">
        <v>12</v>
      </c>
      <c r="C12" s="3" t="s">
        <v>4</v>
      </c>
      <c r="D12" s="3" t="s">
        <v>15</v>
      </c>
      <c r="J12" s="21">
        <f>[1]Sheet1!E12</f>
        <v>0</v>
      </c>
      <c r="K12" s="21">
        <f>[1]Sheet1!F12</f>
        <v>0</v>
      </c>
      <c r="L12" s="21">
        <v>10.06</v>
      </c>
      <c r="M12" s="21">
        <f>[1]Sheet1!H12</f>
        <v>0</v>
      </c>
      <c r="O12" s="21"/>
      <c r="P12" s="21"/>
      <c r="Q12" s="21"/>
      <c r="R12" s="21"/>
      <c r="T12" s="21">
        <v>7.96</v>
      </c>
      <c r="U12" s="21">
        <v>95.52</v>
      </c>
      <c r="V12" s="28">
        <v>3.98</v>
      </c>
      <c r="W12" s="21">
        <v>47.76</v>
      </c>
      <c r="X12" s="21" t="s">
        <v>154</v>
      </c>
      <c r="Y12" s="26"/>
      <c r="Z12" s="26"/>
      <c r="AA12" s="26"/>
      <c r="AB12" s="26"/>
      <c r="AC12" s="26"/>
      <c r="AF12" s="21">
        <v>6.59</v>
      </c>
    </row>
    <row r="13" spans="1:34" ht="51.95" customHeight="1" x14ac:dyDescent="0.2">
      <c r="A13" s="3">
        <v>11</v>
      </c>
      <c r="B13" s="7">
        <v>45</v>
      </c>
      <c r="C13" s="4" t="s">
        <v>4</v>
      </c>
      <c r="D13" s="3" t="s">
        <v>16</v>
      </c>
      <c r="J13" s="21">
        <f>[1]Sheet1!E13</f>
        <v>0</v>
      </c>
      <c r="K13" s="21">
        <f>[1]Sheet1!F13</f>
        <v>0</v>
      </c>
      <c r="L13" s="21">
        <v>7.1</v>
      </c>
      <c r="M13" s="21">
        <f>[1]Sheet1!H13</f>
        <v>0</v>
      </c>
      <c r="O13" s="21">
        <f t="shared" si="0"/>
        <v>15.24</v>
      </c>
      <c r="P13" s="21"/>
      <c r="Q13" s="21">
        <v>7.62</v>
      </c>
      <c r="R13" s="21"/>
      <c r="T13" s="21">
        <v>8.66</v>
      </c>
      <c r="U13" s="21">
        <v>389.7</v>
      </c>
      <c r="V13" s="28">
        <v>4.33</v>
      </c>
      <c r="W13" s="21">
        <v>194.85</v>
      </c>
      <c r="X13" s="21" t="s">
        <v>154</v>
      </c>
      <c r="Y13" s="26"/>
      <c r="Z13" s="26"/>
      <c r="AA13" s="26"/>
      <c r="AB13" s="26"/>
      <c r="AC13" s="26"/>
      <c r="AF13" s="50">
        <v>3.89</v>
      </c>
    </row>
    <row r="14" spans="1:34" ht="39.950000000000003" customHeight="1" x14ac:dyDescent="0.2">
      <c r="A14" s="3">
        <v>12</v>
      </c>
      <c r="B14" s="3">
        <v>12</v>
      </c>
      <c r="C14" s="3" t="s">
        <v>4</v>
      </c>
      <c r="D14" s="3" t="s">
        <v>17</v>
      </c>
      <c r="J14" s="21">
        <v>26.46</v>
      </c>
      <c r="K14" s="21">
        <v>317.52</v>
      </c>
      <c r="L14" s="21">
        <v>14.7</v>
      </c>
      <c r="M14" s="21">
        <v>176.4</v>
      </c>
      <c r="O14" s="21"/>
      <c r="P14" s="21"/>
      <c r="Q14" s="21"/>
      <c r="R14" s="21"/>
      <c r="T14" s="21">
        <v>20.100000000000001</v>
      </c>
      <c r="U14" s="21">
        <v>240.12</v>
      </c>
      <c r="V14" s="28">
        <v>10.050000000000001</v>
      </c>
      <c r="W14" s="21">
        <v>120.6</v>
      </c>
      <c r="X14" s="21" t="s">
        <v>154</v>
      </c>
      <c r="Y14" s="26"/>
      <c r="Z14" s="26"/>
      <c r="AA14" s="26"/>
      <c r="AB14" s="26"/>
      <c r="AC14" s="26"/>
      <c r="AF14" s="50">
        <v>6.39</v>
      </c>
    </row>
    <row r="15" spans="1:34" ht="30" customHeight="1" x14ac:dyDescent="0.2">
      <c r="A15" s="3">
        <v>13</v>
      </c>
      <c r="B15" s="3">
        <v>24</v>
      </c>
      <c r="C15" s="3" t="s">
        <v>4</v>
      </c>
      <c r="D15" s="3" t="s">
        <v>18</v>
      </c>
      <c r="J15" s="21">
        <f>[1]Sheet1!E16</f>
        <v>0</v>
      </c>
      <c r="K15" s="21">
        <f>[1]Sheet1!F16</f>
        <v>0</v>
      </c>
      <c r="L15" s="21">
        <v>14.7</v>
      </c>
      <c r="M15" s="21">
        <f>[1]Sheet1!H16</f>
        <v>0</v>
      </c>
      <c r="O15" s="21">
        <f t="shared" si="0"/>
        <v>29.44</v>
      </c>
      <c r="P15" s="21"/>
      <c r="Q15" s="21">
        <v>14.72</v>
      </c>
      <c r="R15" s="21"/>
      <c r="T15" s="21">
        <v>20.100000000000001</v>
      </c>
      <c r="U15" s="21">
        <v>480.24</v>
      </c>
      <c r="V15" s="28">
        <v>10.050000000000001</v>
      </c>
      <c r="W15" s="21">
        <v>241.2</v>
      </c>
      <c r="X15" s="21" t="s">
        <v>154</v>
      </c>
      <c r="Y15" s="26"/>
      <c r="Z15" s="26"/>
      <c r="AA15" s="26"/>
      <c r="AB15" s="26"/>
      <c r="AC15" s="26"/>
      <c r="AF15" s="50">
        <v>6.38</v>
      </c>
    </row>
    <row r="16" spans="1:34" ht="30" customHeight="1" x14ac:dyDescent="0.2">
      <c r="A16" s="3">
        <v>14</v>
      </c>
      <c r="B16" s="3">
        <v>60</v>
      </c>
      <c r="C16" s="3" t="s">
        <v>4</v>
      </c>
      <c r="D16" s="3" t="s">
        <v>19</v>
      </c>
      <c r="J16" s="21">
        <f>[1]Sheet1!E17</f>
        <v>0</v>
      </c>
      <c r="K16" s="21">
        <f>[1]Sheet1!F17</f>
        <v>0</v>
      </c>
      <c r="L16" s="21">
        <v>4.6399999999999997</v>
      </c>
      <c r="M16" s="21">
        <f>[1]Sheet1!H17</f>
        <v>0</v>
      </c>
      <c r="O16" s="21">
        <f t="shared" si="0"/>
        <v>9.36</v>
      </c>
      <c r="P16" s="21"/>
      <c r="Q16" s="21">
        <v>4.68</v>
      </c>
      <c r="R16" s="21"/>
      <c r="T16" s="21">
        <v>7.34</v>
      </c>
      <c r="U16" s="21">
        <v>440.4</v>
      </c>
      <c r="V16" s="28">
        <v>3.67</v>
      </c>
      <c r="W16" s="21">
        <v>220.2</v>
      </c>
      <c r="X16" s="21" t="s">
        <v>154</v>
      </c>
      <c r="Y16" s="26"/>
      <c r="Z16" s="26"/>
      <c r="AA16" s="26"/>
      <c r="AB16" s="26"/>
      <c r="AC16" s="26"/>
      <c r="AF16" s="50">
        <v>3.49</v>
      </c>
    </row>
    <row r="17" spans="1:32" ht="30" customHeight="1" x14ac:dyDescent="0.2">
      <c r="A17" s="3">
        <v>15</v>
      </c>
      <c r="B17" s="3">
        <v>120</v>
      </c>
      <c r="C17" s="3" t="s">
        <v>4</v>
      </c>
      <c r="D17" s="3" t="s">
        <v>114</v>
      </c>
      <c r="J17" s="21">
        <f>[1]Sheet1!E18</f>
        <v>0</v>
      </c>
      <c r="K17" s="21">
        <f>[1]Sheet1!F18</f>
        <v>0</v>
      </c>
      <c r="L17" s="21">
        <v>2.2799999999999998</v>
      </c>
      <c r="M17" s="21">
        <f>[1]Sheet1!H18</f>
        <v>0</v>
      </c>
      <c r="O17" s="21"/>
      <c r="P17" s="21"/>
      <c r="Q17" s="21"/>
      <c r="R17" s="21"/>
      <c r="T17" s="21">
        <v>3.76</v>
      </c>
      <c r="U17" s="21">
        <v>451.2</v>
      </c>
      <c r="V17" s="21">
        <v>1.88</v>
      </c>
      <c r="W17" s="21">
        <v>225.6</v>
      </c>
      <c r="X17" s="21" t="s">
        <v>154</v>
      </c>
      <c r="Y17" s="26"/>
      <c r="Z17" s="26"/>
      <c r="AA17" s="29">
        <v>0.99</v>
      </c>
      <c r="AB17" s="26">
        <v>118.8</v>
      </c>
      <c r="AC17" s="26" t="s">
        <v>159</v>
      </c>
      <c r="AF17" s="50">
        <v>0.99</v>
      </c>
    </row>
    <row r="18" spans="1:32" ht="39.950000000000003" customHeight="1" x14ac:dyDescent="0.2">
      <c r="A18" s="3">
        <v>16</v>
      </c>
      <c r="B18" s="3">
        <v>330</v>
      </c>
      <c r="C18" s="3" t="s">
        <v>4</v>
      </c>
      <c r="D18" s="3" t="s">
        <v>115</v>
      </c>
      <c r="J18" s="21">
        <f>[1]Sheet1!E19</f>
        <v>0</v>
      </c>
      <c r="K18" s="21">
        <f>[1]Sheet1!F19</f>
        <v>0</v>
      </c>
      <c r="L18" s="21" t="s">
        <v>165</v>
      </c>
      <c r="M18" s="21">
        <f>[1]Sheet1!H19</f>
        <v>0</v>
      </c>
      <c r="O18" s="21">
        <f t="shared" si="0"/>
        <v>2.1800000000000002</v>
      </c>
      <c r="P18" s="21"/>
      <c r="Q18" s="21">
        <v>1.0900000000000001</v>
      </c>
      <c r="R18" s="21"/>
      <c r="T18" s="21">
        <v>3.54</v>
      </c>
      <c r="U18" s="21">
        <v>1168.2</v>
      </c>
      <c r="V18" s="21">
        <v>1.77</v>
      </c>
      <c r="W18" s="21">
        <v>584.1</v>
      </c>
      <c r="X18" s="21" t="s">
        <v>154</v>
      </c>
      <c r="Y18" s="26"/>
      <c r="Z18" s="26"/>
      <c r="AA18" s="29">
        <v>0.99</v>
      </c>
      <c r="AB18" s="26">
        <v>326.7</v>
      </c>
      <c r="AC18" s="26" t="s">
        <v>159</v>
      </c>
      <c r="AF18" s="50">
        <v>0.65</v>
      </c>
    </row>
    <row r="19" spans="1:32" ht="39.950000000000003" customHeight="1" x14ac:dyDescent="0.2">
      <c r="A19" s="3">
        <v>17</v>
      </c>
      <c r="B19" s="3">
        <v>20</v>
      </c>
      <c r="C19" s="3" t="s">
        <v>4</v>
      </c>
      <c r="D19" s="3" t="s">
        <v>121</v>
      </c>
      <c r="J19" s="21">
        <f>[1]Sheet1!E20</f>
        <v>0</v>
      </c>
      <c r="K19" s="21">
        <f>[1]Sheet1!F20</f>
        <v>0</v>
      </c>
      <c r="L19" s="21">
        <v>0.9</v>
      </c>
      <c r="M19" s="21">
        <f>[1]Sheet1!H20</f>
        <v>0</v>
      </c>
      <c r="O19" s="21">
        <f t="shared" si="0"/>
        <v>6.72</v>
      </c>
      <c r="P19" s="21"/>
      <c r="Q19" s="21">
        <v>3.36</v>
      </c>
      <c r="R19" s="21"/>
      <c r="T19" s="21">
        <v>5.4</v>
      </c>
      <c r="U19" s="21">
        <v>108</v>
      </c>
      <c r="V19" s="21">
        <v>2.7</v>
      </c>
      <c r="W19" s="21">
        <v>54</v>
      </c>
      <c r="X19" s="21" t="s">
        <v>154</v>
      </c>
      <c r="Y19" s="26"/>
      <c r="Z19" s="26"/>
      <c r="AA19" s="29">
        <v>0.99</v>
      </c>
      <c r="AB19" s="26">
        <v>19.8</v>
      </c>
      <c r="AC19" s="26" t="s">
        <v>159</v>
      </c>
      <c r="AF19" s="50">
        <v>0.65</v>
      </c>
    </row>
    <row r="20" spans="1:32" ht="39.950000000000003" customHeight="1" x14ac:dyDescent="0.2">
      <c r="A20" s="3">
        <v>18</v>
      </c>
      <c r="B20" s="3">
        <v>600</v>
      </c>
      <c r="C20" s="3" t="s">
        <v>4</v>
      </c>
      <c r="D20" s="3" t="s">
        <v>116</v>
      </c>
      <c r="J20" s="21">
        <f>[1]Sheet1!E21</f>
        <v>0</v>
      </c>
      <c r="K20" s="21">
        <f>[1]Sheet1!F21</f>
        <v>0</v>
      </c>
      <c r="L20" s="21">
        <v>0.35</v>
      </c>
      <c r="M20" s="21">
        <f>[1]Sheet1!H21</f>
        <v>0</v>
      </c>
      <c r="O20" s="21">
        <f t="shared" si="0"/>
        <v>1.62</v>
      </c>
      <c r="P20" s="21"/>
      <c r="Q20" s="21">
        <v>0.81</v>
      </c>
      <c r="R20" s="21"/>
      <c r="T20" s="21">
        <v>0.66</v>
      </c>
      <c r="U20" s="21">
        <v>396</v>
      </c>
      <c r="V20" s="28">
        <v>0.33</v>
      </c>
      <c r="W20" s="21">
        <v>198</v>
      </c>
      <c r="X20" s="21" t="s">
        <v>154</v>
      </c>
      <c r="Y20" s="26"/>
      <c r="Z20" s="26"/>
      <c r="AA20" s="26">
        <v>0.38</v>
      </c>
      <c r="AB20" s="26">
        <v>228</v>
      </c>
      <c r="AC20" s="26" t="s">
        <v>159</v>
      </c>
      <c r="AF20" s="50">
        <v>0.16</v>
      </c>
    </row>
    <row r="21" spans="1:32" ht="30" customHeight="1" x14ac:dyDescent="0.2">
      <c r="A21" s="3">
        <v>19</v>
      </c>
      <c r="B21" s="3">
        <v>20</v>
      </c>
      <c r="C21" s="3" t="s">
        <v>4</v>
      </c>
      <c r="D21" s="3" t="s">
        <v>117</v>
      </c>
      <c r="J21" s="21">
        <f>[1]Sheet1!E22</f>
        <v>0</v>
      </c>
      <c r="K21" s="21">
        <f>[1]Sheet1!F22</f>
        <v>0</v>
      </c>
      <c r="L21" s="21">
        <v>2.16</v>
      </c>
      <c r="M21" s="21">
        <f>[1]Sheet1!H22</f>
        <v>0</v>
      </c>
      <c r="O21" s="21">
        <f t="shared" si="0"/>
        <v>5.18</v>
      </c>
      <c r="P21" s="21"/>
      <c r="Q21" s="21">
        <v>2.59</v>
      </c>
      <c r="R21" s="21"/>
      <c r="T21" s="21">
        <v>3.08</v>
      </c>
      <c r="U21" s="21">
        <v>61.6</v>
      </c>
      <c r="V21" s="30">
        <v>1.54</v>
      </c>
      <c r="W21" s="21">
        <v>30.8</v>
      </c>
      <c r="X21" s="21" t="s">
        <v>154</v>
      </c>
      <c r="Y21" s="26"/>
      <c r="Z21" s="26"/>
      <c r="AA21" s="29">
        <v>0.99</v>
      </c>
      <c r="AB21" s="26">
        <v>19.8</v>
      </c>
      <c r="AC21" s="26" t="s">
        <v>159</v>
      </c>
      <c r="AF21" s="50">
        <v>0.6</v>
      </c>
    </row>
    <row r="22" spans="1:32" ht="30" customHeight="1" x14ac:dyDescent="0.2">
      <c r="A22" s="3">
        <v>20</v>
      </c>
      <c r="B22" s="3">
        <v>2</v>
      </c>
      <c r="C22" s="3" t="s">
        <v>20</v>
      </c>
      <c r="D22" s="3" t="s">
        <v>21</v>
      </c>
      <c r="J22" s="21">
        <f>[1]Sheet1!E23</f>
        <v>0</v>
      </c>
      <c r="K22" s="21">
        <f>[1]Sheet1!F23</f>
        <v>0</v>
      </c>
      <c r="L22" s="21">
        <v>36.06</v>
      </c>
      <c r="M22" s="21">
        <f>[1]Sheet1!H23</f>
        <v>0</v>
      </c>
      <c r="O22" s="21">
        <f t="shared" si="0"/>
        <v>78.98</v>
      </c>
      <c r="P22" s="21"/>
      <c r="Q22" s="21">
        <v>39.49</v>
      </c>
      <c r="R22" s="21"/>
      <c r="T22" s="21">
        <v>64.599999999999994</v>
      </c>
      <c r="U22" s="21">
        <v>129.19999999999999</v>
      </c>
      <c r="V22" s="28">
        <v>32.299999999999997</v>
      </c>
      <c r="W22" s="21">
        <v>64.599999999999994</v>
      </c>
      <c r="X22" s="21"/>
      <c r="Y22" s="26"/>
      <c r="Z22" s="26"/>
      <c r="AA22" s="26"/>
      <c r="AB22" s="26"/>
      <c r="AC22" s="26"/>
      <c r="AF22" s="50">
        <v>29.79</v>
      </c>
    </row>
    <row r="23" spans="1:32" ht="30" customHeight="1" x14ac:dyDescent="0.2">
      <c r="A23" s="3">
        <v>21</v>
      </c>
      <c r="B23" s="3">
        <v>3</v>
      </c>
      <c r="C23" s="3" t="s">
        <v>20</v>
      </c>
      <c r="D23" s="3" t="s">
        <v>22</v>
      </c>
      <c r="J23" s="21">
        <f>[1]Sheet1!E24</f>
        <v>0</v>
      </c>
      <c r="K23" s="21">
        <f>[1]Sheet1!F24</f>
        <v>0</v>
      </c>
      <c r="L23" s="21">
        <v>68.900000000000006</v>
      </c>
      <c r="M23" s="21">
        <f>[1]Sheet1!H24</f>
        <v>0</v>
      </c>
      <c r="O23" s="21">
        <f t="shared" si="0"/>
        <v>123.68</v>
      </c>
      <c r="P23" s="21"/>
      <c r="Q23" s="21">
        <v>61.84</v>
      </c>
      <c r="R23" s="21"/>
      <c r="T23" s="21">
        <v>104.42</v>
      </c>
      <c r="U23" s="21">
        <v>313.26</v>
      </c>
      <c r="V23" s="28">
        <v>52.21</v>
      </c>
      <c r="W23" s="21">
        <v>156.63</v>
      </c>
      <c r="X23" s="21"/>
      <c r="Y23" s="26"/>
      <c r="Z23" s="26"/>
      <c r="AA23" s="26"/>
      <c r="AB23" s="26"/>
      <c r="AC23" s="26"/>
      <c r="AF23" s="50">
        <v>50.98</v>
      </c>
    </row>
    <row r="24" spans="1:32" ht="30" customHeight="1" x14ac:dyDescent="0.2">
      <c r="A24" s="3">
        <v>22</v>
      </c>
      <c r="B24" s="3">
        <v>129</v>
      </c>
      <c r="C24" s="3" t="s">
        <v>20</v>
      </c>
      <c r="D24" s="3" t="s">
        <v>23</v>
      </c>
      <c r="J24" s="21">
        <f>[1]Sheet1!E25</f>
        <v>0</v>
      </c>
      <c r="K24" s="21">
        <f>[1]Sheet1!F25</f>
        <v>0</v>
      </c>
      <c r="L24" s="21">
        <v>35.1</v>
      </c>
      <c r="M24" s="21">
        <f>[1]Sheet1!H25</f>
        <v>0</v>
      </c>
      <c r="O24" s="21">
        <f t="shared" si="0"/>
        <v>48.3</v>
      </c>
      <c r="P24" s="21"/>
      <c r="Q24" s="21">
        <v>24.15</v>
      </c>
      <c r="R24" s="21"/>
      <c r="T24" s="21">
        <v>26.52</v>
      </c>
      <c r="U24" s="21">
        <v>3421.08</v>
      </c>
      <c r="V24" s="28">
        <v>13.26</v>
      </c>
      <c r="W24" s="21">
        <v>1710.54</v>
      </c>
      <c r="X24" s="21" t="s">
        <v>154</v>
      </c>
      <c r="Y24" s="26"/>
      <c r="Z24" s="26"/>
      <c r="AA24" s="26"/>
      <c r="AB24" s="26"/>
      <c r="AC24" s="26"/>
      <c r="AF24" s="50">
        <v>12.98</v>
      </c>
    </row>
    <row r="25" spans="1:32" ht="39.950000000000003" customHeight="1" x14ac:dyDescent="0.2">
      <c r="A25" s="3">
        <v>23</v>
      </c>
      <c r="B25" s="3">
        <v>3</v>
      </c>
      <c r="C25" s="3" t="s">
        <v>20</v>
      </c>
      <c r="D25" s="3" t="s">
        <v>24</v>
      </c>
      <c r="J25" s="21">
        <f>[1]Sheet1!E27</f>
        <v>0</v>
      </c>
      <c r="K25" s="21">
        <f>[1]Sheet1!F27</f>
        <v>0</v>
      </c>
      <c r="L25" s="21" t="s">
        <v>165</v>
      </c>
      <c r="M25" s="21">
        <f>[1]Sheet1!H27</f>
        <v>0</v>
      </c>
      <c r="O25" s="21">
        <f t="shared" si="0"/>
        <v>192.82</v>
      </c>
      <c r="P25" s="21"/>
      <c r="Q25" s="21">
        <v>96.41</v>
      </c>
      <c r="R25" s="21"/>
      <c r="T25" s="21">
        <v>163.44</v>
      </c>
      <c r="U25" s="21">
        <v>490.32</v>
      </c>
      <c r="V25" s="28">
        <v>81.72</v>
      </c>
      <c r="W25" s="21">
        <v>245.16</v>
      </c>
      <c r="X25" s="21"/>
      <c r="Y25" s="26"/>
      <c r="Z25" s="26"/>
      <c r="AA25" s="26"/>
      <c r="AB25" s="26"/>
      <c r="AC25" s="26"/>
      <c r="AF25" s="50">
        <v>35.76</v>
      </c>
    </row>
    <row r="26" spans="1:32" ht="39.950000000000003" customHeight="1" x14ac:dyDescent="0.2">
      <c r="A26" s="3">
        <v>24</v>
      </c>
      <c r="B26" s="3">
        <v>2</v>
      </c>
      <c r="C26" s="3" t="s">
        <v>20</v>
      </c>
      <c r="D26" s="3" t="s">
        <v>25</v>
      </c>
      <c r="J26" s="21">
        <f>[1]Sheet1!E28</f>
        <v>0</v>
      </c>
      <c r="K26" s="21">
        <f>[1]Sheet1!F28</f>
        <v>0</v>
      </c>
      <c r="L26" s="21" t="s">
        <v>165</v>
      </c>
      <c r="M26" s="21">
        <f>[1]Sheet1!H28</f>
        <v>0</v>
      </c>
      <c r="O26" s="21">
        <f t="shared" si="0"/>
        <v>257.95999999999998</v>
      </c>
      <c r="P26" s="21"/>
      <c r="Q26" s="21">
        <v>128.97999999999999</v>
      </c>
      <c r="R26" s="21"/>
      <c r="T26" s="21">
        <v>190.84</v>
      </c>
      <c r="U26" s="21">
        <v>381.68</v>
      </c>
      <c r="V26" s="28">
        <v>95.42</v>
      </c>
      <c r="W26" s="21">
        <v>190.84</v>
      </c>
      <c r="X26" s="21"/>
      <c r="Y26" s="26"/>
      <c r="Z26" s="26"/>
      <c r="AA26" s="26"/>
      <c r="AB26" s="26"/>
      <c r="AC26" s="26"/>
      <c r="AF26" s="50">
        <v>41.88</v>
      </c>
    </row>
    <row r="27" spans="1:32" ht="39.950000000000003" customHeight="1" x14ac:dyDescent="0.2">
      <c r="A27" s="3">
        <v>25</v>
      </c>
      <c r="B27" s="3">
        <v>15</v>
      </c>
      <c r="C27" s="3" t="s">
        <v>20</v>
      </c>
      <c r="D27" s="3" t="s">
        <v>26</v>
      </c>
      <c r="J27" s="21">
        <f>[1]Sheet1!E29</f>
        <v>0</v>
      </c>
      <c r="K27" s="21">
        <f>[1]Sheet1!F29</f>
        <v>0</v>
      </c>
      <c r="L27" s="21" t="s">
        <v>165</v>
      </c>
      <c r="M27" s="21">
        <f>[1]Sheet1!H29</f>
        <v>0</v>
      </c>
      <c r="O27" s="21">
        <f t="shared" si="0"/>
        <v>196.84</v>
      </c>
      <c r="P27" s="21"/>
      <c r="Q27" s="21">
        <v>98.42</v>
      </c>
      <c r="R27" s="21"/>
      <c r="T27" s="21">
        <v>181.3</v>
      </c>
      <c r="U27" s="21">
        <v>2719.5</v>
      </c>
      <c r="V27" s="28">
        <v>90.65</v>
      </c>
      <c r="W27" s="21">
        <v>1359.75</v>
      </c>
      <c r="X27" s="21"/>
      <c r="Y27" s="26"/>
      <c r="Z27" s="26"/>
      <c r="AA27" s="26"/>
      <c r="AB27" s="26"/>
      <c r="AC27" s="26"/>
      <c r="AF27" s="50">
        <v>44.88</v>
      </c>
    </row>
    <row r="28" spans="1:32" ht="30" customHeight="1" x14ac:dyDescent="0.2">
      <c r="A28" s="3">
        <v>26</v>
      </c>
      <c r="B28" s="3">
        <v>100</v>
      </c>
      <c r="C28" s="3" t="s">
        <v>4</v>
      </c>
      <c r="D28" s="3" t="s">
        <v>27</v>
      </c>
      <c r="J28" s="21">
        <f>[1]Sheet1!E30</f>
        <v>0</v>
      </c>
      <c r="K28" s="21">
        <f>[1]Sheet1!F30</f>
        <v>0</v>
      </c>
      <c r="L28" s="21">
        <v>0.73</v>
      </c>
      <c r="M28" s="21">
        <f>[1]Sheet1!H30</f>
        <v>0</v>
      </c>
      <c r="O28" s="21">
        <f t="shared" si="0"/>
        <v>1.98</v>
      </c>
      <c r="P28" s="21"/>
      <c r="Q28" s="21">
        <v>0.99</v>
      </c>
      <c r="R28" s="21"/>
      <c r="T28" s="21">
        <v>1.1599999999999999</v>
      </c>
      <c r="U28" s="21">
        <v>116</v>
      </c>
      <c r="V28" s="28">
        <v>0.57999999999999996</v>
      </c>
      <c r="W28" s="21">
        <v>58</v>
      </c>
      <c r="X28" s="21"/>
      <c r="Y28" s="26"/>
      <c r="Z28" s="26"/>
      <c r="AA28" s="26"/>
      <c r="AB28" s="26"/>
      <c r="AC28" s="26"/>
      <c r="AF28" s="50">
        <v>0.4</v>
      </c>
    </row>
    <row r="29" spans="1:32" ht="30" customHeight="1" x14ac:dyDescent="0.2">
      <c r="A29" s="3">
        <v>27</v>
      </c>
      <c r="B29" s="3">
        <v>30</v>
      </c>
      <c r="C29" s="3" t="s">
        <v>4</v>
      </c>
      <c r="D29" s="3" t="s">
        <v>28</v>
      </c>
      <c r="J29" s="21">
        <f>[1]Sheet1!E31</f>
        <v>0</v>
      </c>
      <c r="K29" s="21">
        <f>[1]Sheet1!F31</f>
        <v>0</v>
      </c>
      <c r="L29" s="21">
        <v>0.79</v>
      </c>
      <c r="M29" s="21">
        <f>[1]Sheet1!H31</f>
        <v>0</v>
      </c>
      <c r="O29" s="21">
        <f t="shared" si="0"/>
        <v>1.56</v>
      </c>
      <c r="P29" s="21"/>
      <c r="Q29" s="21">
        <v>0.78</v>
      </c>
      <c r="R29" s="21"/>
      <c r="T29" s="21">
        <v>1.06</v>
      </c>
      <c r="U29" s="21">
        <v>31.8</v>
      </c>
      <c r="V29" s="28">
        <v>0.53</v>
      </c>
      <c r="W29" s="21">
        <v>15.9</v>
      </c>
      <c r="X29" s="21"/>
      <c r="Y29" s="26"/>
      <c r="Z29" s="26"/>
      <c r="AA29" s="26"/>
      <c r="AB29" s="26"/>
      <c r="AC29" s="26"/>
      <c r="AF29" s="50">
        <v>0.45</v>
      </c>
    </row>
    <row r="30" spans="1:32" ht="30" customHeight="1" x14ac:dyDescent="0.2">
      <c r="A30" s="3">
        <v>28</v>
      </c>
      <c r="B30" s="3">
        <v>25</v>
      </c>
      <c r="C30" s="3" t="s">
        <v>20</v>
      </c>
      <c r="D30" s="3" t="s">
        <v>29</v>
      </c>
      <c r="J30" s="21">
        <f>[1]Sheet1!E32</f>
        <v>0</v>
      </c>
      <c r="K30" s="21">
        <f>[1]Sheet1!F32</f>
        <v>0</v>
      </c>
      <c r="L30" s="21">
        <v>18.75</v>
      </c>
      <c r="M30" s="21">
        <f>[1]Sheet1!H32</f>
        <v>0</v>
      </c>
      <c r="O30" s="21"/>
      <c r="P30" s="21"/>
      <c r="Q30" s="21"/>
      <c r="R30" s="21"/>
      <c r="T30" s="21">
        <v>28.32</v>
      </c>
      <c r="U30" s="21">
        <v>708</v>
      </c>
      <c r="V30" s="30">
        <v>14.16</v>
      </c>
      <c r="W30" s="21">
        <v>354</v>
      </c>
      <c r="X30" s="21"/>
      <c r="Y30" s="26"/>
      <c r="Z30" s="26"/>
      <c r="AA30" s="29">
        <v>1</v>
      </c>
      <c r="AB30" s="26">
        <v>300</v>
      </c>
      <c r="AC30" s="26" t="s">
        <v>160</v>
      </c>
      <c r="AF30" s="21">
        <v>19.98</v>
      </c>
    </row>
    <row r="31" spans="1:32" ht="30" customHeight="1" x14ac:dyDescent="0.2">
      <c r="A31" s="3">
        <v>29</v>
      </c>
      <c r="B31" s="3">
        <v>12</v>
      </c>
      <c r="C31" s="3" t="s">
        <v>4</v>
      </c>
      <c r="D31" s="3" t="s">
        <v>30</v>
      </c>
      <c r="J31" s="21">
        <f>[1]Sheet1!E33</f>
        <v>0</v>
      </c>
      <c r="K31" s="21">
        <f>[1]Sheet1!F33</f>
        <v>0</v>
      </c>
      <c r="L31" s="21">
        <v>6.69</v>
      </c>
      <c r="M31" s="21">
        <f>[1]Sheet1!H33</f>
        <v>0</v>
      </c>
      <c r="O31" s="21">
        <f t="shared" si="0"/>
        <v>12.16</v>
      </c>
      <c r="P31" s="21"/>
      <c r="Q31" s="21">
        <v>6.08</v>
      </c>
      <c r="R31" s="21"/>
      <c r="T31" s="21">
        <v>4.8</v>
      </c>
      <c r="U31" s="21">
        <v>57.6</v>
      </c>
      <c r="V31" s="28">
        <v>2.4</v>
      </c>
      <c r="W31" s="21">
        <v>28.8</v>
      </c>
      <c r="X31" s="21"/>
      <c r="Y31" s="26"/>
      <c r="Z31" s="26"/>
      <c r="AA31" s="26"/>
      <c r="AB31" s="26"/>
      <c r="AC31" s="26"/>
      <c r="AF31" s="21">
        <v>2.68</v>
      </c>
    </row>
    <row r="32" spans="1:32" ht="30" customHeight="1" x14ac:dyDescent="0.2">
      <c r="A32" s="3">
        <v>30</v>
      </c>
      <c r="B32" s="3">
        <v>1500</v>
      </c>
      <c r="C32" s="3" t="s">
        <v>4</v>
      </c>
      <c r="D32" s="3" t="s">
        <v>31</v>
      </c>
      <c r="J32" s="21">
        <f>[1]Sheet1!E34</f>
        <v>0</v>
      </c>
      <c r="K32" s="21">
        <f>[1]Sheet1!F34</f>
        <v>0</v>
      </c>
      <c r="L32" s="21">
        <v>0.76</v>
      </c>
      <c r="M32" s="21">
        <f>[1]Sheet1!H34</f>
        <v>0</v>
      </c>
      <c r="O32" s="21">
        <f t="shared" si="0"/>
        <v>1.86</v>
      </c>
      <c r="P32" s="21"/>
      <c r="Q32" s="21">
        <v>0.93</v>
      </c>
      <c r="R32" s="21"/>
      <c r="T32" s="21">
        <v>0.96</v>
      </c>
      <c r="U32" s="21">
        <v>1440</v>
      </c>
      <c r="V32" s="28">
        <v>0.48</v>
      </c>
      <c r="W32" s="21">
        <v>720</v>
      </c>
      <c r="X32" s="21"/>
      <c r="Y32" s="26"/>
      <c r="Z32" s="26"/>
      <c r="AA32" s="26"/>
      <c r="AB32" s="26"/>
      <c r="AC32" s="26"/>
      <c r="AF32" s="21">
        <v>0.55000000000000004</v>
      </c>
    </row>
    <row r="33" spans="1:32" ht="39.950000000000003" customHeight="1" x14ac:dyDescent="0.2">
      <c r="A33" s="3">
        <v>31</v>
      </c>
      <c r="B33" s="3">
        <v>24</v>
      </c>
      <c r="C33" s="3" t="s">
        <v>4</v>
      </c>
      <c r="D33" s="3" t="s">
        <v>32</v>
      </c>
      <c r="J33" s="21">
        <f>[1]Sheet1!E35</f>
        <v>0</v>
      </c>
      <c r="K33" s="21">
        <f>[1]Sheet1!F35</f>
        <v>0</v>
      </c>
      <c r="L33" s="21">
        <v>10.99</v>
      </c>
      <c r="M33" s="21">
        <f>[1]Sheet1!H35</f>
        <v>0</v>
      </c>
      <c r="O33" s="21">
        <f t="shared" si="0"/>
        <v>22.72</v>
      </c>
      <c r="P33" s="21"/>
      <c r="Q33" s="21">
        <v>11.36</v>
      </c>
      <c r="R33" s="21"/>
      <c r="T33" s="21">
        <v>14.18</v>
      </c>
      <c r="U33" s="21">
        <v>340.32</v>
      </c>
      <c r="V33" s="28">
        <v>7.09</v>
      </c>
      <c r="W33" s="21">
        <v>170.16</v>
      </c>
      <c r="X33" s="21"/>
      <c r="Y33" s="26"/>
      <c r="Z33" s="26"/>
      <c r="AA33" s="26"/>
      <c r="AB33" s="26"/>
      <c r="AC33" s="26"/>
      <c r="AF33" s="50">
        <v>3.69</v>
      </c>
    </row>
    <row r="34" spans="1:32" ht="39.950000000000003" customHeight="1" x14ac:dyDescent="0.2">
      <c r="A34" s="3">
        <v>32</v>
      </c>
      <c r="B34" s="3">
        <v>12</v>
      </c>
      <c r="C34" s="3" t="s">
        <v>4</v>
      </c>
      <c r="D34" s="3" t="s">
        <v>33</v>
      </c>
      <c r="J34" s="21">
        <f>[1]Sheet1!E36</f>
        <v>0</v>
      </c>
      <c r="K34" s="21">
        <f>[1]Sheet1!F36</f>
        <v>0</v>
      </c>
      <c r="L34" s="21" t="s">
        <v>165</v>
      </c>
      <c r="M34" s="21">
        <f>[1]Sheet1!H36</f>
        <v>0</v>
      </c>
      <c r="O34" s="21">
        <f t="shared" si="0"/>
        <v>12.34</v>
      </c>
      <c r="P34" s="21"/>
      <c r="Q34" s="21">
        <v>6.17</v>
      </c>
      <c r="R34" s="21"/>
      <c r="T34" s="21">
        <v>5.24</v>
      </c>
      <c r="U34" s="21">
        <v>62.88</v>
      </c>
      <c r="V34" s="28">
        <v>2.62</v>
      </c>
      <c r="W34" s="21">
        <v>31.44</v>
      </c>
      <c r="X34" s="21"/>
      <c r="Y34" s="26"/>
      <c r="Z34" s="26"/>
      <c r="AA34" s="26"/>
      <c r="AB34" s="26"/>
      <c r="AC34" s="26"/>
      <c r="AF34" s="50">
        <v>1.89</v>
      </c>
    </row>
    <row r="35" spans="1:32" ht="39.950000000000003" customHeight="1" x14ac:dyDescent="0.2">
      <c r="A35" s="3">
        <v>33</v>
      </c>
      <c r="B35" s="3">
        <v>24</v>
      </c>
      <c r="C35" s="3" t="s">
        <v>4</v>
      </c>
      <c r="D35" s="31" t="s">
        <v>34</v>
      </c>
      <c r="J35" s="21">
        <f>[1]Sheet1!E37</f>
        <v>0</v>
      </c>
      <c r="K35" s="21">
        <f>[1]Sheet1!F37</f>
        <v>0</v>
      </c>
      <c r="L35" s="32" t="s">
        <v>165</v>
      </c>
      <c r="M35" s="21">
        <f>[1]Sheet1!H37</f>
        <v>0</v>
      </c>
      <c r="O35" s="21"/>
      <c r="P35" s="21"/>
      <c r="Q35" s="21"/>
      <c r="R35" s="21"/>
      <c r="T35" s="21"/>
      <c r="U35" s="21"/>
      <c r="V35" s="32" t="s">
        <v>155</v>
      </c>
      <c r="W35" s="21"/>
      <c r="X35" s="21"/>
      <c r="Y35" s="26"/>
      <c r="Z35" s="26"/>
      <c r="AA35" s="26"/>
      <c r="AB35" s="26"/>
      <c r="AC35" s="26"/>
      <c r="AF35" s="32" t="s">
        <v>164</v>
      </c>
    </row>
    <row r="36" spans="1:32" ht="39.950000000000003" customHeight="1" x14ac:dyDescent="0.2">
      <c r="A36" s="3">
        <v>34</v>
      </c>
      <c r="B36" s="3">
        <v>24</v>
      </c>
      <c r="C36" s="3" t="s">
        <v>4</v>
      </c>
      <c r="D36" s="31" t="s">
        <v>35</v>
      </c>
      <c r="J36" s="21">
        <f>[1]Sheet1!E38</f>
        <v>0</v>
      </c>
      <c r="K36" s="21">
        <f>[1]Sheet1!F38</f>
        <v>0</v>
      </c>
      <c r="L36" s="32" t="s">
        <v>165</v>
      </c>
      <c r="M36" s="21">
        <f>[1]Sheet1!H38</f>
        <v>0</v>
      </c>
      <c r="O36" s="21"/>
      <c r="P36" s="21"/>
      <c r="Q36" s="21"/>
      <c r="R36" s="21"/>
      <c r="T36" s="21"/>
      <c r="U36" s="21"/>
      <c r="V36" s="32" t="s">
        <v>155</v>
      </c>
      <c r="W36" s="21"/>
      <c r="X36" s="21"/>
      <c r="Y36" s="26"/>
      <c r="Z36" s="26"/>
      <c r="AA36" s="26"/>
      <c r="AB36" s="26"/>
      <c r="AC36" s="26"/>
      <c r="AF36" s="32" t="s">
        <v>164</v>
      </c>
    </row>
    <row r="37" spans="1:32" ht="30" customHeight="1" x14ac:dyDescent="0.2">
      <c r="A37" s="3">
        <v>35</v>
      </c>
      <c r="B37" s="3">
        <v>200</v>
      </c>
      <c r="C37" s="4" t="s">
        <v>36</v>
      </c>
      <c r="D37" s="5" t="s">
        <v>37</v>
      </c>
      <c r="J37" s="21">
        <f>[1]Sheet1!E39</f>
        <v>0</v>
      </c>
      <c r="K37" s="21">
        <f>[1]Sheet1!F39</f>
        <v>0</v>
      </c>
      <c r="L37" s="21">
        <v>4.1500000000000004</v>
      </c>
      <c r="M37" s="21">
        <f>[1]Sheet1!H39</f>
        <v>0</v>
      </c>
      <c r="O37" s="21"/>
      <c r="P37" s="21"/>
      <c r="Q37" s="21"/>
      <c r="R37" s="21"/>
      <c r="T37" s="21">
        <v>6.5</v>
      </c>
      <c r="U37" s="21">
        <v>1300</v>
      </c>
      <c r="V37" s="28">
        <v>3.25</v>
      </c>
      <c r="W37" s="21">
        <v>650</v>
      </c>
      <c r="X37" s="21"/>
      <c r="Y37" s="26"/>
      <c r="Z37" s="26"/>
      <c r="AA37" s="26"/>
      <c r="AB37" s="26"/>
      <c r="AC37" s="26"/>
      <c r="AF37" s="50">
        <v>2.39</v>
      </c>
    </row>
    <row r="38" spans="1:32" ht="30" customHeight="1" x14ac:dyDescent="0.2">
      <c r="A38" s="3">
        <v>36</v>
      </c>
      <c r="B38" s="3">
        <v>150</v>
      </c>
      <c r="C38" s="4" t="s">
        <v>36</v>
      </c>
      <c r="D38" s="5" t="s">
        <v>38</v>
      </c>
      <c r="J38" s="21">
        <f>[1]Sheet1!E40</f>
        <v>0</v>
      </c>
      <c r="K38" s="21">
        <f>[1]Sheet1!F40</f>
        <v>0</v>
      </c>
      <c r="L38" s="21">
        <v>4.1500000000000004</v>
      </c>
      <c r="M38" s="21">
        <f>[1]Sheet1!H40</f>
        <v>0</v>
      </c>
      <c r="O38" s="21"/>
      <c r="P38" s="21"/>
      <c r="Q38" s="21"/>
      <c r="R38" s="21"/>
      <c r="T38" s="21">
        <v>6.5</v>
      </c>
      <c r="U38" s="21">
        <v>975</v>
      </c>
      <c r="V38" s="28">
        <v>3.25</v>
      </c>
      <c r="W38" s="21">
        <v>487.5</v>
      </c>
      <c r="X38" s="21"/>
      <c r="Y38" s="26"/>
      <c r="Z38" s="26"/>
      <c r="AA38" s="26"/>
      <c r="AB38" s="26"/>
      <c r="AC38" s="26"/>
      <c r="AF38" s="50">
        <v>2.39</v>
      </c>
    </row>
    <row r="39" spans="1:32" ht="30" customHeight="1" x14ac:dyDescent="0.2">
      <c r="A39" s="3">
        <v>37</v>
      </c>
      <c r="B39" s="3">
        <v>325</v>
      </c>
      <c r="C39" s="4" t="s">
        <v>36</v>
      </c>
      <c r="D39" s="5" t="s">
        <v>39</v>
      </c>
      <c r="J39" s="21">
        <f>[1]Sheet1!E41</f>
        <v>0</v>
      </c>
      <c r="K39" s="21">
        <f>[1]Sheet1!F41</f>
        <v>0</v>
      </c>
      <c r="L39" s="21">
        <v>4.1500000000000004</v>
      </c>
      <c r="M39" s="21">
        <f>[1]Sheet1!H41</f>
        <v>0</v>
      </c>
      <c r="O39" s="21"/>
      <c r="P39" s="21"/>
      <c r="Q39" s="21"/>
      <c r="R39" s="21"/>
      <c r="T39" s="21">
        <v>6.5</v>
      </c>
      <c r="U39" s="21">
        <v>2112.5</v>
      </c>
      <c r="V39" s="28">
        <v>3.25</v>
      </c>
      <c r="W39" s="21">
        <v>1056.25</v>
      </c>
      <c r="X39" s="21"/>
      <c r="Y39" s="26"/>
      <c r="Z39" s="26"/>
      <c r="AA39" s="26"/>
      <c r="AB39" s="26"/>
      <c r="AC39" s="26"/>
      <c r="AF39" s="50">
        <v>2.39</v>
      </c>
    </row>
    <row r="40" spans="1:32" ht="30" customHeight="1" x14ac:dyDescent="0.2">
      <c r="A40" s="3">
        <v>38</v>
      </c>
      <c r="B40" s="3">
        <v>12</v>
      </c>
      <c r="C40" s="4" t="s">
        <v>40</v>
      </c>
      <c r="D40" s="3" t="s">
        <v>41</v>
      </c>
      <c r="J40" s="21">
        <f>[1]Sheet1!E42</f>
        <v>0</v>
      </c>
      <c r="K40" s="21">
        <f>[1]Sheet1!F42</f>
        <v>0</v>
      </c>
      <c r="L40" s="28">
        <v>9.56</v>
      </c>
      <c r="M40" s="21">
        <f>[1]Sheet1!H42</f>
        <v>0</v>
      </c>
      <c r="O40" s="21">
        <f t="shared" si="0"/>
        <v>18.98</v>
      </c>
      <c r="P40" s="21"/>
      <c r="Q40" s="21">
        <v>9.49</v>
      </c>
      <c r="R40" s="21"/>
      <c r="T40" s="21">
        <v>23.44</v>
      </c>
      <c r="U40" s="21">
        <v>281.27999999999997</v>
      </c>
      <c r="V40" s="21">
        <v>11.72</v>
      </c>
      <c r="W40" s="21">
        <v>140.63999999999999</v>
      </c>
      <c r="X40" s="21" t="s">
        <v>154</v>
      </c>
      <c r="Y40" s="26"/>
      <c r="Z40" s="26"/>
      <c r="AA40" s="26"/>
      <c r="AB40" s="26"/>
      <c r="AC40" s="26"/>
      <c r="AF40" s="21" t="s">
        <v>164</v>
      </c>
    </row>
    <row r="41" spans="1:32" ht="30" customHeight="1" x14ac:dyDescent="0.2">
      <c r="A41" s="3">
        <v>39</v>
      </c>
      <c r="B41" s="3">
        <v>100</v>
      </c>
      <c r="C41" s="3" t="s">
        <v>40</v>
      </c>
      <c r="D41" s="3" t="s">
        <v>42</v>
      </c>
      <c r="J41" s="21">
        <f>[1]Sheet1!E43</f>
        <v>0</v>
      </c>
      <c r="K41" s="21">
        <f>[1]Sheet1!F43</f>
        <v>0</v>
      </c>
      <c r="L41" s="28">
        <v>2.44</v>
      </c>
      <c r="M41" s="21">
        <f>[1]Sheet1!H43</f>
        <v>0</v>
      </c>
      <c r="O41" s="21">
        <f t="shared" si="0"/>
        <v>6.42</v>
      </c>
      <c r="P41" s="21"/>
      <c r="Q41" s="21">
        <v>3.21</v>
      </c>
      <c r="R41" s="21"/>
      <c r="T41" s="21">
        <v>5.0999999999999996</v>
      </c>
      <c r="U41" s="21">
        <v>510</v>
      </c>
      <c r="V41" s="21">
        <v>2.5499999999999998</v>
      </c>
      <c r="W41" s="21">
        <v>255</v>
      </c>
      <c r="X41" s="21"/>
      <c r="Y41" s="26"/>
      <c r="Z41" s="26"/>
      <c r="AA41" s="26"/>
      <c r="AB41" s="26"/>
      <c r="AC41" s="26"/>
      <c r="AF41" s="21" t="s">
        <v>164</v>
      </c>
    </row>
    <row r="42" spans="1:32" ht="30" customHeight="1" x14ac:dyDescent="0.2">
      <c r="A42" s="3">
        <v>40</v>
      </c>
      <c r="B42" s="3">
        <v>132</v>
      </c>
      <c r="C42" s="3" t="s">
        <v>40</v>
      </c>
      <c r="D42" s="3" t="s">
        <v>43</v>
      </c>
      <c r="J42" s="21">
        <f>[1]Sheet1!E44</f>
        <v>0</v>
      </c>
      <c r="K42" s="21">
        <f>[1]Sheet1!F44</f>
        <v>0</v>
      </c>
      <c r="L42" s="28">
        <v>1.91</v>
      </c>
      <c r="M42" s="21">
        <f>[1]Sheet1!H44</f>
        <v>0</v>
      </c>
      <c r="O42" s="21">
        <f t="shared" si="0"/>
        <v>6.54</v>
      </c>
      <c r="P42" s="21"/>
      <c r="Q42" s="21">
        <v>3.27</v>
      </c>
      <c r="R42" s="21"/>
      <c r="T42" s="21">
        <v>4.8</v>
      </c>
      <c r="U42" s="21">
        <v>633.6</v>
      </c>
      <c r="V42" s="21">
        <v>2.4</v>
      </c>
      <c r="W42" s="21">
        <v>316.8</v>
      </c>
      <c r="X42" s="21" t="s">
        <v>154</v>
      </c>
      <c r="Y42" s="26"/>
      <c r="Z42" s="26"/>
      <c r="AA42" s="26"/>
      <c r="AB42" s="26"/>
      <c r="AC42" s="26"/>
      <c r="AF42" s="21" t="s">
        <v>164</v>
      </c>
    </row>
    <row r="43" spans="1:32" ht="30" customHeight="1" x14ac:dyDescent="0.2">
      <c r="A43" s="3">
        <v>41</v>
      </c>
      <c r="B43" s="3">
        <v>5</v>
      </c>
      <c r="C43" s="3" t="s">
        <v>4</v>
      </c>
      <c r="D43" s="3" t="s">
        <v>44</v>
      </c>
      <c r="J43" s="21">
        <f>[1]Sheet1!E45</f>
        <v>0</v>
      </c>
      <c r="K43" s="21">
        <f>[1]Sheet1!F45</f>
        <v>0</v>
      </c>
      <c r="L43" s="21">
        <v>4.95</v>
      </c>
      <c r="M43" s="21">
        <f>[1]Sheet1!H45</f>
        <v>0</v>
      </c>
      <c r="O43" s="21">
        <f t="shared" si="0"/>
        <v>12.78</v>
      </c>
      <c r="P43" s="21"/>
      <c r="Q43" s="21">
        <v>6.39</v>
      </c>
      <c r="R43" s="21"/>
      <c r="T43" s="21">
        <v>8.4</v>
      </c>
      <c r="U43" s="21">
        <v>42</v>
      </c>
      <c r="V43" s="28">
        <v>4.2</v>
      </c>
      <c r="W43" s="21">
        <v>21</v>
      </c>
      <c r="X43" s="21"/>
      <c r="Y43" s="26"/>
      <c r="Z43" s="26"/>
      <c r="AA43" s="26"/>
      <c r="AB43" s="26"/>
      <c r="AC43" s="26"/>
      <c r="AF43" s="50">
        <v>3.99</v>
      </c>
    </row>
    <row r="44" spans="1:32" ht="30" customHeight="1" x14ac:dyDescent="0.2">
      <c r="A44" s="3">
        <v>42</v>
      </c>
      <c r="B44" s="3">
        <v>3</v>
      </c>
      <c r="C44" s="3" t="s">
        <v>20</v>
      </c>
      <c r="D44" s="3" t="s">
        <v>45</v>
      </c>
      <c r="J44" s="21">
        <f>[1]Sheet1!E46</f>
        <v>0</v>
      </c>
      <c r="K44" s="21">
        <f>[1]Sheet1!F46</f>
        <v>0</v>
      </c>
      <c r="L44" s="21">
        <v>4.5999999999999996</v>
      </c>
      <c r="M44" s="21">
        <f>[1]Sheet1!H46</f>
        <v>0</v>
      </c>
      <c r="O44" s="21"/>
      <c r="P44" s="21"/>
      <c r="Q44" s="21"/>
      <c r="R44" s="21"/>
      <c r="T44" s="21">
        <v>92</v>
      </c>
      <c r="U44" s="21">
        <v>276</v>
      </c>
      <c r="V44" s="28">
        <v>46</v>
      </c>
      <c r="W44" s="21">
        <v>138</v>
      </c>
      <c r="X44" s="21" t="s">
        <v>154</v>
      </c>
      <c r="Y44" s="26"/>
      <c r="Z44" s="26"/>
      <c r="AA44" s="26"/>
      <c r="AB44" s="26"/>
      <c r="AC44" s="26"/>
      <c r="AF44" s="21">
        <v>71.98</v>
      </c>
    </row>
    <row r="45" spans="1:32" ht="30" customHeight="1" x14ac:dyDescent="0.2">
      <c r="A45" s="3">
        <v>43</v>
      </c>
      <c r="B45" s="3">
        <v>2</v>
      </c>
      <c r="C45" s="3" t="s">
        <v>4</v>
      </c>
      <c r="D45" s="31" t="s">
        <v>46</v>
      </c>
      <c r="J45" s="21">
        <f>[1]Sheet1!E47</f>
        <v>0</v>
      </c>
      <c r="K45" s="21">
        <f>[1]Sheet1!F47</f>
        <v>0</v>
      </c>
      <c r="L45" s="32" t="s">
        <v>165</v>
      </c>
      <c r="M45" s="21">
        <f>[1]Sheet1!H47</f>
        <v>0</v>
      </c>
      <c r="O45" s="21"/>
      <c r="P45" s="21"/>
      <c r="Q45" s="21"/>
      <c r="R45" s="21"/>
      <c r="T45" s="21"/>
      <c r="U45" s="21"/>
      <c r="V45" s="32" t="s">
        <v>165</v>
      </c>
      <c r="W45" s="21"/>
      <c r="X45" s="21"/>
      <c r="Y45" s="26"/>
      <c r="Z45" s="26"/>
      <c r="AA45" s="26"/>
      <c r="AB45" s="26"/>
      <c r="AC45" s="26"/>
      <c r="AF45" s="21" t="s">
        <v>164</v>
      </c>
    </row>
    <row r="46" spans="1:32" ht="30" customHeight="1" x14ac:dyDescent="0.2">
      <c r="A46" s="3">
        <v>44</v>
      </c>
      <c r="B46" s="3">
        <v>6</v>
      </c>
      <c r="C46" s="3" t="s">
        <v>4</v>
      </c>
      <c r="D46" s="31" t="s">
        <v>47</v>
      </c>
      <c r="J46" s="21">
        <f>[1]Sheet1!E48</f>
        <v>0</v>
      </c>
      <c r="K46" s="21">
        <f>[1]Sheet1!F48</f>
        <v>0</v>
      </c>
      <c r="L46" s="32" t="s">
        <v>165</v>
      </c>
      <c r="M46" s="21">
        <f>[1]Sheet1!H48</f>
        <v>0</v>
      </c>
      <c r="O46" s="21"/>
      <c r="P46" s="21"/>
      <c r="Q46" s="21"/>
      <c r="R46" s="21"/>
      <c r="T46" s="21"/>
      <c r="U46" s="21"/>
      <c r="V46" s="32" t="s">
        <v>165</v>
      </c>
      <c r="W46" s="21"/>
      <c r="X46" s="21"/>
      <c r="Y46" s="26"/>
      <c r="Z46" s="26"/>
      <c r="AA46" s="26"/>
      <c r="AB46" s="26"/>
      <c r="AC46" s="26"/>
      <c r="AF46" s="21" t="s">
        <v>164</v>
      </c>
    </row>
    <row r="47" spans="1:32" ht="39.950000000000003" customHeight="1" x14ac:dyDescent="0.2">
      <c r="A47" s="3">
        <v>45</v>
      </c>
      <c r="B47" s="3">
        <v>800</v>
      </c>
      <c r="C47" s="3" t="s">
        <v>40</v>
      </c>
      <c r="D47" s="3" t="s">
        <v>48</v>
      </c>
      <c r="J47" s="21">
        <f>[1]Sheet1!E49</f>
        <v>0</v>
      </c>
      <c r="K47" s="21">
        <f>[1]Sheet1!F49</f>
        <v>0</v>
      </c>
      <c r="L47" s="21" t="s">
        <v>165</v>
      </c>
      <c r="M47" s="21">
        <f>[1]Sheet1!H49</f>
        <v>0</v>
      </c>
      <c r="O47" s="21"/>
      <c r="P47" s="21"/>
      <c r="Q47" s="21"/>
      <c r="R47" s="21"/>
      <c r="T47" s="21">
        <v>26.66</v>
      </c>
      <c r="U47" s="21">
        <v>21328</v>
      </c>
      <c r="V47" s="28">
        <v>13.33</v>
      </c>
      <c r="W47" s="21">
        <v>10664</v>
      </c>
      <c r="X47" s="21" t="s">
        <v>154</v>
      </c>
      <c r="Y47" s="26"/>
      <c r="Z47" s="26"/>
      <c r="AA47" s="26"/>
      <c r="AB47" s="26"/>
      <c r="AC47" s="26"/>
      <c r="AF47" s="21" t="s">
        <v>164</v>
      </c>
    </row>
    <row r="48" spans="1:32" ht="30" customHeight="1" x14ac:dyDescent="0.2">
      <c r="A48" s="3">
        <v>46</v>
      </c>
      <c r="B48" s="3">
        <v>25</v>
      </c>
      <c r="C48" s="3" t="s">
        <v>40</v>
      </c>
      <c r="D48" s="3" t="s">
        <v>49</v>
      </c>
      <c r="J48" s="21">
        <f>[1]Sheet1!E50</f>
        <v>0</v>
      </c>
      <c r="K48" s="21">
        <f>[1]Sheet1!F50</f>
        <v>0</v>
      </c>
      <c r="L48" s="21" t="s">
        <v>165</v>
      </c>
      <c r="M48" s="21">
        <f>[1]Sheet1!H50</f>
        <v>0</v>
      </c>
      <c r="O48" s="21"/>
      <c r="P48" s="21"/>
      <c r="Q48" s="21"/>
      <c r="R48" s="21"/>
      <c r="T48" s="21">
        <v>34.82</v>
      </c>
      <c r="U48" s="21">
        <v>873</v>
      </c>
      <c r="V48" s="28">
        <v>17.41</v>
      </c>
      <c r="W48" s="21">
        <v>435.25</v>
      </c>
      <c r="X48" s="21" t="s">
        <v>154</v>
      </c>
      <c r="Y48" s="26"/>
      <c r="Z48" s="26"/>
      <c r="AA48" s="26"/>
      <c r="AB48" s="26"/>
      <c r="AC48" s="26"/>
      <c r="AF48" s="21" t="s">
        <v>164</v>
      </c>
    </row>
    <row r="49" spans="1:32" ht="30" customHeight="1" x14ac:dyDescent="0.2">
      <c r="A49" s="3">
        <v>47</v>
      </c>
      <c r="B49" s="3">
        <v>15</v>
      </c>
      <c r="C49" s="3" t="s">
        <v>4</v>
      </c>
      <c r="D49" s="3" t="s">
        <v>50</v>
      </c>
      <c r="J49" s="21">
        <f>[1]Sheet1!E51</f>
        <v>0</v>
      </c>
      <c r="K49" s="21">
        <f>[1]Sheet1!F51</f>
        <v>0</v>
      </c>
      <c r="L49" s="21" t="s">
        <v>165</v>
      </c>
      <c r="M49" s="21">
        <f>[1]Sheet1!H51</f>
        <v>0</v>
      </c>
      <c r="O49" s="21"/>
      <c r="P49" s="21"/>
      <c r="Q49" s="21"/>
      <c r="R49" s="21"/>
      <c r="T49" s="21">
        <v>768.68</v>
      </c>
      <c r="U49" s="21">
        <v>11530.2</v>
      </c>
      <c r="V49" s="28">
        <v>384.34</v>
      </c>
      <c r="W49" s="21">
        <v>5765.1</v>
      </c>
      <c r="X49" s="21" t="s">
        <v>156</v>
      </c>
      <c r="Y49" s="26"/>
      <c r="Z49" s="26"/>
      <c r="AA49" s="26"/>
      <c r="AB49" s="26"/>
      <c r="AC49" s="26"/>
      <c r="AF49" s="21" t="s">
        <v>164</v>
      </c>
    </row>
    <row r="50" spans="1:32" ht="30" customHeight="1" x14ac:dyDescent="0.2">
      <c r="A50" s="3">
        <v>48</v>
      </c>
      <c r="B50" s="3">
        <v>4</v>
      </c>
      <c r="C50" s="3" t="s">
        <v>4</v>
      </c>
      <c r="D50" s="3" t="s">
        <v>51</v>
      </c>
      <c r="J50" s="21">
        <f>[1]Sheet1!E52</f>
        <v>0</v>
      </c>
      <c r="K50" s="21">
        <f>[1]Sheet1!F52</f>
        <v>0</v>
      </c>
      <c r="L50" s="21" t="s">
        <v>165</v>
      </c>
      <c r="M50" s="21">
        <f>[1]Sheet1!H52</f>
        <v>0</v>
      </c>
      <c r="O50" s="21"/>
      <c r="P50" s="21"/>
      <c r="Q50" s="21"/>
      <c r="R50" s="21"/>
      <c r="T50" s="21">
        <v>952.22</v>
      </c>
      <c r="U50" s="21">
        <v>3808.88</v>
      </c>
      <c r="V50" s="28">
        <v>476.11</v>
      </c>
      <c r="W50" s="21">
        <v>1904.44</v>
      </c>
      <c r="X50" s="21" t="s">
        <v>156</v>
      </c>
      <c r="Y50" s="26"/>
      <c r="Z50" s="26"/>
      <c r="AA50" s="26"/>
      <c r="AB50" s="26"/>
      <c r="AC50" s="26"/>
      <c r="AF50" s="21" t="s">
        <v>164</v>
      </c>
    </row>
    <row r="51" spans="1:32" ht="30" customHeight="1" x14ac:dyDescent="0.2">
      <c r="A51" s="3">
        <v>49</v>
      </c>
      <c r="B51" s="3">
        <v>45</v>
      </c>
      <c r="C51" s="5" t="s">
        <v>20</v>
      </c>
      <c r="D51" s="3" t="s">
        <v>52</v>
      </c>
      <c r="J51" s="21">
        <f>[1]Sheet1!E53</f>
        <v>0</v>
      </c>
      <c r="K51" s="21">
        <f>[1]Sheet1!F53</f>
        <v>0</v>
      </c>
      <c r="L51" s="21">
        <v>67.55</v>
      </c>
      <c r="M51" s="21">
        <f>[1]Sheet1!H53</f>
        <v>0</v>
      </c>
      <c r="O51" s="21"/>
      <c r="P51" s="21"/>
      <c r="Q51" s="21"/>
      <c r="R51" s="21"/>
      <c r="T51" s="21">
        <v>97.5</v>
      </c>
      <c r="U51" s="21">
        <v>4387.5</v>
      </c>
      <c r="V51" s="28">
        <v>48.75</v>
      </c>
      <c r="W51" s="21">
        <v>2193.75</v>
      </c>
      <c r="X51" s="21" t="s">
        <v>154</v>
      </c>
      <c r="Y51" s="26"/>
      <c r="Z51" s="26"/>
      <c r="AA51" s="26"/>
      <c r="AB51" s="26"/>
      <c r="AC51" s="26"/>
      <c r="AF51" s="21">
        <v>79.98</v>
      </c>
    </row>
    <row r="52" spans="1:32" ht="30" customHeight="1" x14ac:dyDescent="0.2">
      <c r="A52" s="3">
        <v>50</v>
      </c>
      <c r="B52" s="3">
        <v>31</v>
      </c>
      <c r="C52" s="5" t="s">
        <v>53</v>
      </c>
      <c r="D52" s="3" t="s">
        <v>54</v>
      </c>
      <c r="J52" s="21">
        <f>[1]Sheet1!E54</f>
        <v>0</v>
      </c>
      <c r="K52" s="21">
        <f>[1]Sheet1!F54</f>
        <v>0</v>
      </c>
      <c r="L52" s="21" t="s">
        <v>165</v>
      </c>
      <c r="M52" s="21">
        <f>[1]Sheet1!H54</f>
        <v>0</v>
      </c>
      <c r="O52" s="21"/>
      <c r="P52" s="21"/>
      <c r="Q52" s="21"/>
      <c r="R52" s="21"/>
      <c r="T52" s="21">
        <v>87.98</v>
      </c>
      <c r="U52" s="21">
        <v>2727.38</v>
      </c>
      <c r="V52" s="28">
        <v>43.99</v>
      </c>
      <c r="W52" s="21">
        <v>1363.69</v>
      </c>
      <c r="X52" s="21" t="s">
        <v>156</v>
      </c>
      <c r="Y52" s="26"/>
      <c r="Z52" s="26"/>
      <c r="AA52" s="26"/>
      <c r="AB52" s="26"/>
      <c r="AC52" s="26"/>
      <c r="AF52" s="21" t="s">
        <v>164</v>
      </c>
    </row>
    <row r="53" spans="1:32" ht="39.950000000000003" customHeight="1" x14ac:dyDescent="0.2">
      <c r="A53" s="3">
        <v>51</v>
      </c>
      <c r="B53" s="3">
        <v>1501</v>
      </c>
      <c r="C53" s="5" t="s">
        <v>53</v>
      </c>
      <c r="D53" s="3" t="s">
        <v>118</v>
      </c>
      <c r="J53" s="21">
        <f>[1]Sheet1!E55</f>
        <v>0</v>
      </c>
      <c r="K53" s="21">
        <f>[1]Sheet1!F55</f>
        <v>0</v>
      </c>
      <c r="L53" s="21" t="s">
        <v>165</v>
      </c>
      <c r="M53" s="21">
        <f>[1]Sheet1!H55</f>
        <v>0</v>
      </c>
      <c r="O53" s="21"/>
      <c r="P53" s="21"/>
      <c r="Q53" s="21"/>
      <c r="R53" s="21"/>
      <c r="T53" s="21">
        <v>66.260000000000005</v>
      </c>
      <c r="U53" s="21">
        <v>99456.26</v>
      </c>
      <c r="V53" s="28">
        <v>33.130000000000003</v>
      </c>
      <c r="W53" s="21">
        <v>49728.13</v>
      </c>
      <c r="X53" s="21" t="s">
        <v>156</v>
      </c>
      <c r="Y53" s="26"/>
      <c r="Z53" s="26"/>
      <c r="AA53" s="26"/>
      <c r="AB53" s="26"/>
      <c r="AC53" s="26"/>
      <c r="AF53" s="21" t="s">
        <v>164</v>
      </c>
    </row>
    <row r="54" spans="1:32" ht="39.950000000000003" customHeight="1" x14ac:dyDescent="0.2">
      <c r="A54" s="3">
        <v>52</v>
      </c>
      <c r="B54" s="3">
        <v>500</v>
      </c>
      <c r="C54" s="5" t="s">
        <v>53</v>
      </c>
      <c r="D54" s="31" t="s">
        <v>119</v>
      </c>
      <c r="J54" s="21">
        <f>[1]Sheet1!E56</f>
        <v>0</v>
      </c>
      <c r="K54" s="21">
        <f>[1]Sheet1!F56</f>
        <v>0</v>
      </c>
      <c r="L54" s="32" t="s">
        <v>165</v>
      </c>
      <c r="M54" s="21">
        <f>[1]Sheet1!H56</f>
        <v>0</v>
      </c>
      <c r="O54" s="21"/>
      <c r="P54" s="21"/>
      <c r="Q54" s="21"/>
      <c r="R54" s="21"/>
      <c r="T54" s="21"/>
      <c r="U54" s="21"/>
      <c r="V54" s="32" t="s">
        <v>165</v>
      </c>
      <c r="W54" s="21"/>
      <c r="X54" s="21"/>
      <c r="Y54" s="26"/>
      <c r="Z54" s="26"/>
      <c r="AA54" s="26"/>
      <c r="AB54" s="26"/>
      <c r="AC54" s="26"/>
      <c r="AF54" s="21" t="s">
        <v>164</v>
      </c>
    </row>
    <row r="55" spans="1:32" ht="69.95" customHeight="1" x14ac:dyDescent="0.2">
      <c r="A55" s="3">
        <v>53</v>
      </c>
      <c r="B55" s="3"/>
      <c r="C55" s="5"/>
      <c r="D55" s="10" t="s">
        <v>122</v>
      </c>
      <c r="J55" s="21"/>
      <c r="K55" s="21"/>
      <c r="L55" s="21"/>
      <c r="M55" s="21"/>
      <c r="O55" s="21"/>
      <c r="P55" s="21"/>
      <c r="Q55" s="21"/>
      <c r="R55" s="21"/>
      <c r="T55" s="21"/>
      <c r="U55" s="21"/>
      <c r="V55" s="21"/>
      <c r="W55" s="21"/>
      <c r="X55" s="21"/>
      <c r="Y55" s="26"/>
      <c r="Z55" s="26"/>
      <c r="AA55" s="26"/>
      <c r="AB55" s="26"/>
      <c r="AC55" s="26"/>
      <c r="AF55" s="21" t="s">
        <v>164</v>
      </c>
    </row>
    <row r="56" spans="1:32" ht="114.95" customHeight="1" x14ac:dyDescent="0.2">
      <c r="A56" s="3">
        <v>54</v>
      </c>
      <c r="B56" s="3"/>
      <c r="C56" s="5"/>
      <c r="D56" s="11" t="s">
        <v>120</v>
      </c>
      <c r="J56" s="21"/>
      <c r="K56" s="21"/>
      <c r="L56" s="21"/>
      <c r="M56" s="21"/>
      <c r="O56" s="21"/>
      <c r="P56" s="21"/>
      <c r="Q56" s="21"/>
      <c r="R56" s="21"/>
      <c r="T56" s="21"/>
      <c r="U56" s="21"/>
      <c r="V56" s="21"/>
      <c r="W56" s="21"/>
      <c r="X56" s="21"/>
      <c r="Y56" s="26"/>
      <c r="Z56" s="26"/>
      <c r="AA56" s="26"/>
      <c r="AB56" s="26"/>
      <c r="AC56" s="26"/>
      <c r="AF56" s="21" t="s">
        <v>164</v>
      </c>
    </row>
    <row r="57" spans="1:32" ht="50.1" customHeight="1" x14ac:dyDescent="0.2">
      <c r="A57" s="3">
        <v>55</v>
      </c>
      <c r="B57" s="3">
        <v>9</v>
      </c>
      <c r="C57" s="3" t="s">
        <v>55</v>
      </c>
      <c r="D57" s="3" t="s">
        <v>56</v>
      </c>
      <c r="J57" s="21"/>
      <c r="K57" s="21"/>
      <c r="L57" s="21" t="s">
        <v>165</v>
      </c>
      <c r="M57" s="21"/>
      <c r="O57" s="21"/>
      <c r="P57" s="21"/>
      <c r="Q57" s="21"/>
      <c r="R57" s="21"/>
      <c r="T57" s="21">
        <v>18.78</v>
      </c>
      <c r="U57" s="21">
        <v>169.02</v>
      </c>
      <c r="V57" s="28">
        <v>9.39</v>
      </c>
      <c r="W57" s="21">
        <v>84.51</v>
      </c>
      <c r="X57" s="21" t="s">
        <v>154</v>
      </c>
      <c r="Y57" s="26"/>
      <c r="Z57" s="26"/>
      <c r="AA57" s="26"/>
      <c r="AB57" s="26"/>
      <c r="AC57" s="26"/>
      <c r="AF57" s="21" t="s">
        <v>164</v>
      </c>
    </row>
    <row r="58" spans="1:32" ht="54.95" customHeight="1" x14ac:dyDescent="0.2">
      <c r="A58" s="3">
        <v>56</v>
      </c>
      <c r="B58" s="3">
        <v>600</v>
      </c>
      <c r="C58" s="3" t="s">
        <v>4</v>
      </c>
      <c r="D58" s="12" t="s">
        <v>57</v>
      </c>
      <c r="J58" s="21">
        <f>[1]Sheet1!E60</f>
        <v>0</v>
      </c>
      <c r="K58" s="21">
        <f>[1]Sheet1!F60</f>
        <v>0</v>
      </c>
      <c r="L58" s="21">
        <v>8.06</v>
      </c>
      <c r="M58" s="21">
        <f>[1]Sheet1!H60</f>
        <v>0</v>
      </c>
      <c r="O58" s="21">
        <f>Q58*2</f>
        <v>1.58</v>
      </c>
      <c r="P58" s="21"/>
      <c r="Q58" s="21">
        <v>0.79</v>
      </c>
      <c r="R58" s="21"/>
      <c r="T58" s="21">
        <v>1.1599999999999999</v>
      </c>
      <c r="U58" s="21">
        <v>696</v>
      </c>
      <c r="V58" s="28">
        <v>0.57999999999999996</v>
      </c>
      <c r="W58" s="21">
        <v>348</v>
      </c>
      <c r="X58" s="21"/>
      <c r="Y58" s="26"/>
      <c r="Z58" s="26"/>
      <c r="AA58" s="26"/>
      <c r="AB58" s="26"/>
      <c r="AC58" s="26"/>
      <c r="AF58" s="21">
        <v>2.79</v>
      </c>
    </row>
    <row r="59" spans="1:32" ht="54.95" customHeight="1" x14ac:dyDescent="0.2">
      <c r="A59" s="3">
        <v>57</v>
      </c>
      <c r="B59" s="3">
        <v>1740</v>
      </c>
      <c r="C59" s="3" t="s">
        <v>4</v>
      </c>
      <c r="D59" s="12" t="s">
        <v>58</v>
      </c>
      <c r="J59" s="21">
        <f>[1]Sheet1!E61</f>
        <v>0</v>
      </c>
      <c r="K59" s="21">
        <f>[1]Sheet1!F61</f>
        <v>0</v>
      </c>
      <c r="L59" s="21">
        <v>8.06</v>
      </c>
      <c r="M59" s="21">
        <f>[1]Sheet1!H61</f>
        <v>0</v>
      </c>
      <c r="O59" s="21">
        <f t="shared" ref="O59:O60" si="1">Q59*2</f>
        <v>1.58</v>
      </c>
      <c r="P59" s="21"/>
      <c r="Q59" s="21">
        <v>0.79</v>
      </c>
      <c r="R59" s="21"/>
      <c r="T59" s="21">
        <v>1.1599999999999999</v>
      </c>
      <c r="U59" s="21">
        <v>2018.4</v>
      </c>
      <c r="V59" s="28">
        <v>0.57999999999999996</v>
      </c>
      <c r="W59" s="21">
        <v>1009.2</v>
      </c>
      <c r="X59" s="21"/>
      <c r="Y59" s="26"/>
      <c r="Z59" s="26"/>
      <c r="AA59" s="26"/>
      <c r="AB59" s="26"/>
      <c r="AC59" s="26"/>
      <c r="AF59" s="21">
        <v>2.34</v>
      </c>
    </row>
    <row r="60" spans="1:32" ht="54.95" customHeight="1" x14ac:dyDescent="0.2">
      <c r="A60" s="3">
        <v>58</v>
      </c>
      <c r="B60" s="3">
        <v>240</v>
      </c>
      <c r="C60" s="3" t="s">
        <v>4</v>
      </c>
      <c r="D60" s="12" t="s">
        <v>59</v>
      </c>
      <c r="J60" s="21">
        <f>[1]Sheet1!E62</f>
        <v>0</v>
      </c>
      <c r="K60" s="21">
        <f>[1]Sheet1!F62</f>
        <v>0</v>
      </c>
      <c r="L60" s="21">
        <v>8.06</v>
      </c>
      <c r="M60" s="21">
        <f>[1]Sheet1!H62</f>
        <v>0</v>
      </c>
      <c r="O60" s="21">
        <f t="shared" si="1"/>
        <v>1.58</v>
      </c>
      <c r="P60" s="21"/>
      <c r="Q60" s="21">
        <v>0.79</v>
      </c>
      <c r="R60" s="21"/>
      <c r="T60" s="21">
        <v>1.1599999999999999</v>
      </c>
      <c r="U60" s="21">
        <v>278.39999999999998</v>
      </c>
      <c r="V60" s="28">
        <v>0.57999999999999996</v>
      </c>
      <c r="W60" s="21">
        <v>139.19999999999999</v>
      </c>
      <c r="X60" s="21"/>
      <c r="Y60" s="26"/>
      <c r="Z60" s="26"/>
      <c r="AA60" s="26"/>
      <c r="AB60" s="26"/>
      <c r="AC60" s="26"/>
      <c r="AF60" s="21">
        <v>2.31</v>
      </c>
    </row>
    <row r="61" spans="1:32" ht="30" customHeight="1" x14ac:dyDescent="0.2">
      <c r="A61" s="3">
        <v>59</v>
      </c>
      <c r="B61" s="3">
        <v>24</v>
      </c>
      <c r="C61" s="3" t="s">
        <v>4</v>
      </c>
      <c r="D61" s="31" t="s">
        <v>60</v>
      </c>
      <c r="J61" s="21">
        <f>[1]Sheet1!E63</f>
        <v>0</v>
      </c>
      <c r="K61" s="21">
        <f>[1]Sheet1!F63</f>
        <v>0</v>
      </c>
      <c r="L61" s="32" t="s">
        <v>165</v>
      </c>
      <c r="M61" s="21">
        <f>[1]Sheet1!H63</f>
        <v>0</v>
      </c>
      <c r="O61" s="21"/>
      <c r="P61" s="21"/>
      <c r="Q61" s="21"/>
      <c r="R61" s="21"/>
      <c r="T61" s="21"/>
      <c r="U61" s="21"/>
      <c r="V61" s="32" t="s">
        <v>165</v>
      </c>
      <c r="W61" s="21"/>
      <c r="X61" s="21"/>
      <c r="Y61" s="26"/>
      <c r="Z61" s="26"/>
      <c r="AA61" s="26"/>
      <c r="AB61" s="26"/>
      <c r="AC61" s="26"/>
      <c r="AF61" s="21" t="s">
        <v>164</v>
      </c>
    </row>
    <row r="62" spans="1:32" ht="30" customHeight="1" x14ac:dyDescent="0.2">
      <c r="A62" s="3">
        <v>60</v>
      </c>
      <c r="B62" s="3"/>
      <c r="C62" s="3"/>
      <c r="D62" s="11" t="s">
        <v>61</v>
      </c>
      <c r="J62" s="21">
        <f>[1]Sheet1!E64</f>
        <v>0</v>
      </c>
      <c r="K62" s="21">
        <f>[1]Sheet1!F64</f>
        <v>0</v>
      </c>
      <c r="L62" s="21"/>
      <c r="M62" s="21">
        <f>[1]Sheet1!H64</f>
        <v>0</v>
      </c>
      <c r="O62" s="21"/>
      <c r="P62" s="21"/>
      <c r="Q62" s="21"/>
      <c r="R62" s="21"/>
      <c r="T62" s="21"/>
      <c r="U62" s="21"/>
      <c r="V62" s="21"/>
      <c r="W62" s="21"/>
      <c r="X62" s="21"/>
      <c r="Y62" s="26"/>
      <c r="Z62" s="26"/>
      <c r="AA62" s="26"/>
      <c r="AB62" s="26"/>
      <c r="AC62" s="26"/>
    </row>
    <row r="63" spans="1:32" ht="30" customHeight="1" x14ac:dyDescent="0.2">
      <c r="A63" s="3">
        <v>61</v>
      </c>
      <c r="B63" s="3">
        <v>1</v>
      </c>
      <c r="C63" s="3" t="s">
        <v>4</v>
      </c>
      <c r="D63" s="3" t="s">
        <v>62</v>
      </c>
      <c r="J63" s="21">
        <f>[1]Sheet1!E65</f>
        <v>0</v>
      </c>
      <c r="K63" s="21">
        <f>[1]Sheet1!F65</f>
        <v>0</v>
      </c>
      <c r="L63" s="21" t="s">
        <v>165</v>
      </c>
      <c r="M63" s="21">
        <f>[1]Sheet1!H65</f>
        <v>0</v>
      </c>
      <c r="O63" s="21"/>
      <c r="P63" s="21"/>
      <c r="Q63" s="21"/>
      <c r="R63" s="21"/>
      <c r="T63" s="21">
        <v>288.39999999999998</v>
      </c>
      <c r="U63" s="21">
        <v>288.39999999999998</v>
      </c>
      <c r="V63" s="36">
        <v>206</v>
      </c>
      <c r="W63" s="21">
        <v>206</v>
      </c>
      <c r="X63" s="21"/>
      <c r="Y63" s="26"/>
      <c r="Z63" s="26"/>
      <c r="AA63" s="26"/>
      <c r="AB63" s="26"/>
      <c r="AC63" s="26"/>
      <c r="AF63" s="21" t="s">
        <v>164</v>
      </c>
    </row>
    <row r="64" spans="1:32" ht="30" customHeight="1" x14ac:dyDescent="0.2">
      <c r="A64" s="3">
        <v>62</v>
      </c>
      <c r="B64" s="3">
        <v>1</v>
      </c>
      <c r="C64" s="3" t="s">
        <v>4</v>
      </c>
      <c r="D64" s="3" t="s">
        <v>63</v>
      </c>
      <c r="J64" s="21">
        <f>[1]Sheet1!E66</f>
        <v>0</v>
      </c>
      <c r="K64" s="21">
        <f>[1]Sheet1!F66</f>
        <v>0</v>
      </c>
      <c r="L64" s="21" t="s">
        <v>165</v>
      </c>
      <c r="M64" s="21">
        <f>[1]Sheet1!H66</f>
        <v>0</v>
      </c>
      <c r="O64" s="21">
        <f>Q64*2</f>
        <v>364</v>
      </c>
      <c r="P64" s="21"/>
      <c r="Q64" s="28">
        <v>182</v>
      </c>
      <c r="R64" s="21"/>
      <c r="T64" s="21">
        <v>35.64</v>
      </c>
      <c r="U64" s="21">
        <v>35.64</v>
      </c>
      <c r="V64" s="33">
        <v>281.60000000000002</v>
      </c>
      <c r="W64" s="21">
        <v>28.16</v>
      </c>
      <c r="X64" s="21"/>
      <c r="Y64" s="26"/>
      <c r="Z64" s="26"/>
      <c r="AA64" s="26"/>
      <c r="AB64" s="26"/>
      <c r="AC64" s="26"/>
      <c r="AF64" s="21" t="s">
        <v>164</v>
      </c>
    </row>
    <row r="65" spans="1:32" ht="30" customHeight="1" x14ac:dyDescent="0.2">
      <c r="A65" s="3">
        <v>63</v>
      </c>
      <c r="B65" s="3">
        <v>1</v>
      </c>
      <c r="C65" s="3" t="s">
        <v>4</v>
      </c>
      <c r="D65" s="3" t="s">
        <v>64</v>
      </c>
      <c r="J65" s="21">
        <f>[1]Sheet1!E67</f>
        <v>0</v>
      </c>
      <c r="K65" s="21">
        <f>[1]Sheet1!F67</f>
        <v>0</v>
      </c>
      <c r="L65" s="21" t="s">
        <v>165</v>
      </c>
      <c r="M65" s="21">
        <f>[1]Sheet1!H67</f>
        <v>0</v>
      </c>
      <c r="O65" s="21">
        <f t="shared" ref="O65:O94" si="2">Q65*2</f>
        <v>44</v>
      </c>
      <c r="P65" s="21"/>
      <c r="Q65" s="28">
        <v>22</v>
      </c>
      <c r="R65" s="21"/>
      <c r="T65" s="21">
        <v>390</v>
      </c>
      <c r="U65" s="21">
        <v>390</v>
      </c>
      <c r="V65" s="30">
        <v>278.57</v>
      </c>
      <c r="W65" s="21">
        <v>278.57</v>
      </c>
      <c r="X65" s="21"/>
      <c r="Y65" s="26"/>
      <c r="Z65" s="26"/>
      <c r="AA65" s="26"/>
      <c r="AB65" s="26"/>
      <c r="AC65" s="26"/>
      <c r="AF65" s="21" t="s">
        <v>164</v>
      </c>
    </row>
    <row r="66" spans="1:32" ht="39.950000000000003" customHeight="1" x14ac:dyDescent="0.2">
      <c r="A66" s="3">
        <v>64</v>
      </c>
      <c r="B66" s="3">
        <v>1</v>
      </c>
      <c r="C66" s="3" t="s">
        <v>4</v>
      </c>
      <c r="D66" s="3" t="s">
        <v>65</v>
      </c>
      <c r="J66" s="21">
        <f>[1]Sheet1!E68</f>
        <v>0</v>
      </c>
      <c r="K66" s="21">
        <f>[1]Sheet1!F68</f>
        <v>0</v>
      </c>
      <c r="L66" s="21" t="s">
        <v>165</v>
      </c>
      <c r="M66" s="21">
        <f>[1]Sheet1!H68</f>
        <v>0</v>
      </c>
      <c r="O66" s="21">
        <f t="shared" si="2"/>
        <v>360</v>
      </c>
      <c r="P66" s="21"/>
      <c r="Q66" s="28">
        <v>180</v>
      </c>
      <c r="R66" s="21"/>
      <c r="T66" s="21">
        <v>590</v>
      </c>
      <c r="U66" s="21">
        <v>590</v>
      </c>
      <c r="V66" s="30">
        <v>421.43</v>
      </c>
      <c r="W66" s="21">
        <v>421.43</v>
      </c>
      <c r="X66" s="21"/>
      <c r="Y66" s="26"/>
      <c r="Z66" s="26"/>
      <c r="AA66" s="26"/>
      <c r="AB66" s="26"/>
      <c r="AC66" s="26"/>
      <c r="AF66" s="21" t="s">
        <v>164</v>
      </c>
    </row>
    <row r="67" spans="1:32" ht="30" customHeight="1" x14ac:dyDescent="0.2">
      <c r="A67" s="3">
        <v>65</v>
      </c>
      <c r="B67" s="3">
        <v>1</v>
      </c>
      <c r="C67" s="3" t="s">
        <v>4</v>
      </c>
      <c r="D67" s="3" t="s">
        <v>66</v>
      </c>
      <c r="J67" s="21">
        <f>[1]Sheet1!E69</f>
        <v>0</v>
      </c>
      <c r="K67" s="21">
        <f>[1]Sheet1!F69</f>
        <v>0</v>
      </c>
      <c r="L67" s="21" t="s">
        <v>165</v>
      </c>
      <c r="M67" s="21">
        <f>[1]Sheet1!H69</f>
        <v>0</v>
      </c>
      <c r="O67" s="21">
        <f t="shared" si="2"/>
        <v>742</v>
      </c>
      <c r="P67" s="21"/>
      <c r="Q67" s="28">
        <v>371</v>
      </c>
      <c r="R67" s="21"/>
      <c r="T67" s="21"/>
      <c r="U67" s="21"/>
      <c r="V67" s="25" t="s">
        <v>157</v>
      </c>
      <c r="W67" s="21"/>
      <c r="X67" s="21"/>
      <c r="Y67" s="26"/>
      <c r="Z67" s="26"/>
      <c r="AA67" s="26"/>
      <c r="AB67" s="26"/>
      <c r="AC67" s="26"/>
      <c r="AF67" s="21" t="s">
        <v>164</v>
      </c>
    </row>
    <row r="68" spans="1:32" ht="30" customHeight="1" x14ac:dyDescent="0.2">
      <c r="A68" s="3">
        <v>66</v>
      </c>
      <c r="B68" s="3">
        <v>3</v>
      </c>
      <c r="C68" s="3" t="s">
        <v>4</v>
      </c>
      <c r="D68" s="3" t="s">
        <v>67</v>
      </c>
      <c r="J68" s="21">
        <f>[1]Sheet1!E70</f>
        <v>0</v>
      </c>
      <c r="K68" s="21">
        <f>[1]Sheet1!F70</f>
        <v>0</v>
      </c>
      <c r="L68" s="21" t="s">
        <v>165</v>
      </c>
      <c r="M68" s="21">
        <f>[1]Sheet1!H70</f>
        <v>0</v>
      </c>
      <c r="O68" s="21">
        <f t="shared" si="2"/>
        <v>380</v>
      </c>
      <c r="P68" s="21"/>
      <c r="Q68" s="28">
        <v>190</v>
      </c>
      <c r="R68" s="21"/>
      <c r="T68" s="21">
        <v>35.840000000000003</v>
      </c>
      <c r="U68" s="21">
        <v>107.52</v>
      </c>
      <c r="V68" s="33">
        <v>563.20000000000005</v>
      </c>
      <c r="W68" s="21">
        <v>84.48</v>
      </c>
      <c r="X68" s="21"/>
      <c r="Y68" s="26"/>
      <c r="Z68" s="26"/>
      <c r="AA68" s="26"/>
      <c r="AB68" s="26"/>
      <c r="AC68" s="26"/>
      <c r="AF68" s="21" t="s">
        <v>164</v>
      </c>
    </row>
    <row r="69" spans="1:32" ht="30" customHeight="1" x14ac:dyDescent="0.2">
      <c r="A69" s="3">
        <v>67</v>
      </c>
      <c r="B69" s="3">
        <v>5</v>
      </c>
      <c r="C69" s="3" t="s">
        <v>4</v>
      </c>
      <c r="D69" s="3" t="s">
        <v>68</v>
      </c>
      <c r="J69" s="21">
        <f>[1]Sheet1!E71</f>
        <v>0</v>
      </c>
      <c r="K69" s="21">
        <f>[1]Sheet1!F71</f>
        <v>0</v>
      </c>
      <c r="L69" s="21" t="s">
        <v>165</v>
      </c>
      <c r="M69" s="21">
        <f>[1]Sheet1!H71</f>
        <v>0</v>
      </c>
      <c r="O69" s="21">
        <f t="shared" si="2"/>
        <v>14.8</v>
      </c>
      <c r="P69" s="21"/>
      <c r="Q69" s="28">
        <v>7.4</v>
      </c>
      <c r="R69" s="21"/>
      <c r="T69" s="21">
        <v>12.26</v>
      </c>
      <c r="U69" s="21">
        <v>61.3</v>
      </c>
      <c r="V69" s="30">
        <v>9.6300000000000008</v>
      </c>
      <c r="W69" s="21">
        <v>48.15</v>
      </c>
      <c r="X69" s="21"/>
      <c r="Y69" s="26"/>
      <c r="Z69" s="26"/>
      <c r="AA69" s="26"/>
      <c r="AB69" s="26"/>
      <c r="AC69" s="26"/>
      <c r="AF69" s="21" t="s">
        <v>164</v>
      </c>
    </row>
    <row r="70" spans="1:32" ht="30" customHeight="1" x14ac:dyDescent="0.2">
      <c r="A70" s="3">
        <v>68</v>
      </c>
      <c r="B70" s="3">
        <v>15</v>
      </c>
      <c r="C70" s="3" t="s">
        <v>4</v>
      </c>
      <c r="D70" s="3" t="s">
        <v>69</v>
      </c>
      <c r="J70" s="21">
        <f>[1]Sheet1!E72</f>
        <v>0</v>
      </c>
      <c r="K70" s="21">
        <f>[1]Sheet1!F72</f>
        <v>0</v>
      </c>
      <c r="L70" s="21" t="s">
        <v>165</v>
      </c>
      <c r="M70" s="21">
        <f>[1]Sheet1!H72</f>
        <v>0</v>
      </c>
      <c r="O70" s="21">
        <f t="shared" si="2"/>
        <v>14.8</v>
      </c>
      <c r="P70" s="21"/>
      <c r="Q70" s="28">
        <v>7.4</v>
      </c>
      <c r="R70" s="21"/>
      <c r="T70" s="21">
        <v>12.26</v>
      </c>
      <c r="U70" s="21">
        <v>183.9</v>
      </c>
      <c r="V70" s="30">
        <v>9.6300000000000008</v>
      </c>
      <c r="W70" s="21">
        <v>144.44999999999999</v>
      </c>
      <c r="X70" s="21"/>
      <c r="Y70" s="26"/>
      <c r="Z70" s="26"/>
      <c r="AA70" s="26"/>
      <c r="AB70" s="26"/>
      <c r="AC70" s="26"/>
      <c r="AF70" s="21" t="s">
        <v>164</v>
      </c>
    </row>
    <row r="71" spans="1:32" ht="30" customHeight="1" x14ac:dyDescent="0.2">
      <c r="A71" s="3">
        <v>69</v>
      </c>
      <c r="B71" s="3">
        <v>10</v>
      </c>
      <c r="C71" s="3" t="s">
        <v>4</v>
      </c>
      <c r="D71" s="3" t="s">
        <v>70</v>
      </c>
      <c r="J71" s="21">
        <f>[1]Sheet1!E73</f>
        <v>0</v>
      </c>
      <c r="K71" s="21">
        <f>[1]Sheet1!F73</f>
        <v>0</v>
      </c>
      <c r="L71" s="21" t="s">
        <v>165</v>
      </c>
      <c r="M71" s="21">
        <f>[1]Sheet1!H73</f>
        <v>0</v>
      </c>
      <c r="O71" s="21">
        <f t="shared" si="2"/>
        <v>14.8</v>
      </c>
      <c r="P71" s="21"/>
      <c r="Q71" s="28">
        <v>7.4</v>
      </c>
      <c r="R71" s="21"/>
      <c r="T71" s="21">
        <v>19.78</v>
      </c>
      <c r="U71" s="21">
        <v>197.8</v>
      </c>
      <c r="V71" s="30">
        <v>15.54</v>
      </c>
      <c r="W71" s="21">
        <v>155.4</v>
      </c>
      <c r="X71" s="21"/>
      <c r="Y71" s="26"/>
      <c r="Z71" s="26"/>
      <c r="AA71" s="26"/>
      <c r="AB71" s="26"/>
      <c r="AC71" s="26"/>
      <c r="AF71" s="21" t="s">
        <v>164</v>
      </c>
    </row>
    <row r="72" spans="1:32" ht="30" customHeight="1" x14ac:dyDescent="0.2">
      <c r="A72" s="3">
        <v>70</v>
      </c>
      <c r="B72" s="3">
        <v>10</v>
      </c>
      <c r="C72" s="3" t="s">
        <v>4</v>
      </c>
      <c r="D72" s="3" t="s">
        <v>71</v>
      </c>
      <c r="J72" s="21">
        <f>[1]Sheet1!E74</f>
        <v>0</v>
      </c>
      <c r="K72" s="21">
        <f>[1]Sheet1!F74</f>
        <v>0</v>
      </c>
      <c r="L72" s="21" t="s">
        <v>165</v>
      </c>
      <c r="M72" s="21">
        <f>[1]Sheet1!H74</f>
        <v>0</v>
      </c>
      <c r="O72" s="21">
        <f t="shared" si="2"/>
        <v>22.4</v>
      </c>
      <c r="P72" s="21"/>
      <c r="Q72" s="21">
        <v>11.2</v>
      </c>
      <c r="R72" s="21"/>
      <c r="T72" s="21">
        <v>12.26</v>
      </c>
      <c r="U72" s="21">
        <v>61.3</v>
      </c>
      <c r="V72" s="33">
        <v>9.6300000000000008</v>
      </c>
      <c r="W72" s="21">
        <v>96.3</v>
      </c>
      <c r="X72" s="21"/>
      <c r="Y72" s="26"/>
      <c r="Z72" s="26"/>
      <c r="AA72" s="26"/>
      <c r="AB72" s="26"/>
      <c r="AC72" s="26"/>
      <c r="AF72" s="21" t="s">
        <v>164</v>
      </c>
    </row>
    <row r="73" spans="1:32" ht="30" customHeight="1" x14ac:dyDescent="0.2">
      <c r="A73" s="3">
        <v>71</v>
      </c>
      <c r="B73" s="3">
        <v>5</v>
      </c>
      <c r="C73" s="3" t="s">
        <v>4</v>
      </c>
      <c r="D73" s="3" t="s">
        <v>72</v>
      </c>
      <c r="J73" s="21">
        <f>[1]Sheet1!E75</f>
        <v>0</v>
      </c>
      <c r="K73" s="21">
        <f>[1]Sheet1!F75</f>
        <v>0</v>
      </c>
      <c r="L73" s="21" t="s">
        <v>165</v>
      </c>
      <c r="M73" s="21">
        <f>[1]Sheet1!H75</f>
        <v>0</v>
      </c>
      <c r="O73" s="21">
        <f t="shared" si="2"/>
        <v>11.6</v>
      </c>
      <c r="P73" s="21"/>
      <c r="Q73" s="28">
        <v>5.8</v>
      </c>
      <c r="R73" s="21"/>
      <c r="T73" s="21">
        <v>9.27</v>
      </c>
      <c r="U73" s="21">
        <v>46.35</v>
      </c>
      <c r="V73" s="30">
        <v>7.29</v>
      </c>
      <c r="W73" s="21">
        <v>36.450000000000003</v>
      </c>
      <c r="X73" s="21"/>
      <c r="Y73" s="26"/>
      <c r="Z73" s="26"/>
      <c r="AA73" s="26"/>
      <c r="AB73" s="26"/>
      <c r="AC73" s="26"/>
      <c r="AF73" s="21" t="s">
        <v>164</v>
      </c>
    </row>
    <row r="74" spans="1:32" ht="30" customHeight="1" x14ac:dyDescent="0.2">
      <c r="A74" s="3">
        <v>72</v>
      </c>
      <c r="B74" s="3">
        <v>5</v>
      </c>
      <c r="C74" s="3" t="s">
        <v>4</v>
      </c>
      <c r="D74" s="3" t="s">
        <v>73</v>
      </c>
      <c r="J74" s="21">
        <f>[1]Sheet1!E76</f>
        <v>0</v>
      </c>
      <c r="K74" s="21">
        <f>[1]Sheet1!F76</f>
        <v>0</v>
      </c>
      <c r="L74" s="21" t="s">
        <v>165</v>
      </c>
      <c r="M74" s="21">
        <f>[1]Sheet1!H76</f>
        <v>0</v>
      </c>
      <c r="O74" s="21">
        <f t="shared" si="2"/>
        <v>16</v>
      </c>
      <c r="P74" s="21"/>
      <c r="Q74" s="28">
        <v>8</v>
      </c>
      <c r="R74" s="21"/>
      <c r="T74" s="21">
        <v>12.26</v>
      </c>
      <c r="U74" s="21">
        <v>61.3</v>
      </c>
      <c r="V74" s="30">
        <v>9.6300000000000008</v>
      </c>
      <c r="W74" s="21">
        <v>48.15</v>
      </c>
      <c r="X74" s="21"/>
      <c r="Y74" s="26"/>
      <c r="Z74" s="26"/>
      <c r="AA74" s="26"/>
      <c r="AB74" s="26"/>
      <c r="AC74" s="26"/>
      <c r="AF74" s="21" t="s">
        <v>164</v>
      </c>
    </row>
    <row r="75" spans="1:32" ht="30" customHeight="1" x14ac:dyDescent="0.2">
      <c r="A75" s="3">
        <v>73</v>
      </c>
      <c r="B75" s="3">
        <v>5</v>
      </c>
      <c r="C75" s="3" t="s">
        <v>4</v>
      </c>
      <c r="D75" s="3" t="s">
        <v>74</v>
      </c>
      <c r="J75" s="21">
        <f>[1]Sheet1!E77</f>
        <v>0</v>
      </c>
      <c r="K75" s="21">
        <f>[1]Sheet1!F77</f>
        <v>0</v>
      </c>
      <c r="L75" s="21" t="s">
        <v>165</v>
      </c>
      <c r="M75" s="21">
        <f>[1]Sheet1!H77</f>
        <v>0</v>
      </c>
      <c r="O75" s="21">
        <f t="shared" si="2"/>
        <v>16</v>
      </c>
      <c r="P75" s="21"/>
      <c r="Q75" s="28">
        <v>8</v>
      </c>
      <c r="R75" s="21"/>
      <c r="T75" s="21"/>
      <c r="U75" s="21"/>
      <c r="V75" s="25" t="s">
        <v>157</v>
      </c>
      <c r="W75" s="21"/>
      <c r="X75" s="21"/>
      <c r="Y75" s="26"/>
      <c r="Z75" s="26"/>
      <c r="AA75" s="26"/>
      <c r="AB75" s="26"/>
      <c r="AC75" s="26"/>
      <c r="AF75" s="21" t="s">
        <v>164</v>
      </c>
    </row>
    <row r="76" spans="1:32" ht="30" customHeight="1" x14ac:dyDescent="0.2">
      <c r="A76" s="3">
        <v>74</v>
      </c>
      <c r="B76" s="3">
        <v>5</v>
      </c>
      <c r="C76" s="3" t="s">
        <v>4</v>
      </c>
      <c r="D76" s="3" t="s">
        <v>75</v>
      </c>
      <c r="J76" s="21">
        <f>[1]Sheet1!E78</f>
        <v>0</v>
      </c>
      <c r="K76" s="21">
        <f>[1]Sheet1!F78</f>
        <v>0</v>
      </c>
      <c r="L76" s="21" t="s">
        <v>165</v>
      </c>
      <c r="M76" s="21">
        <f>[1]Sheet1!H78</f>
        <v>0</v>
      </c>
      <c r="O76" s="21">
        <f t="shared" si="2"/>
        <v>45</v>
      </c>
      <c r="P76" s="21"/>
      <c r="Q76" s="28">
        <v>22.5</v>
      </c>
      <c r="R76" s="21"/>
      <c r="T76" s="21">
        <v>50</v>
      </c>
      <c r="U76" s="21">
        <v>250</v>
      </c>
      <c r="V76" s="21">
        <v>39.29</v>
      </c>
      <c r="W76" s="21">
        <v>196.45</v>
      </c>
      <c r="X76" s="21"/>
      <c r="Y76" s="26"/>
      <c r="Z76" s="26"/>
      <c r="AA76" s="26"/>
      <c r="AB76" s="26"/>
      <c r="AC76" s="26"/>
      <c r="AF76" s="21" t="s">
        <v>164</v>
      </c>
    </row>
    <row r="77" spans="1:32" ht="30" customHeight="1" x14ac:dyDescent="0.2">
      <c r="A77" s="3">
        <v>75</v>
      </c>
      <c r="B77" s="3">
        <v>5</v>
      </c>
      <c r="C77" s="3" t="s">
        <v>4</v>
      </c>
      <c r="D77" s="3" t="s">
        <v>76</v>
      </c>
      <c r="J77" s="21">
        <f>[1]Sheet1!E79</f>
        <v>0</v>
      </c>
      <c r="K77" s="21">
        <f>[1]Sheet1!F79</f>
        <v>0</v>
      </c>
      <c r="L77" s="21" t="s">
        <v>165</v>
      </c>
      <c r="M77" s="21">
        <f>[1]Sheet1!H79</f>
        <v>0</v>
      </c>
      <c r="O77" s="21">
        <f t="shared" si="2"/>
        <v>18</v>
      </c>
      <c r="P77" s="21"/>
      <c r="Q77" s="28">
        <v>9</v>
      </c>
      <c r="R77" s="21"/>
      <c r="T77" s="21">
        <v>12.26</v>
      </c>
      <c r="U77" s="21">
        <v>61.3</v>
      </c>
      <c r="V77" s="21">
        <v>9.6300000000000008</v>
      </c>
      <c r="W77" s="21">
        <v>48.15</v>
      </c>
      <c r="X77" s="21"/>
      <c r="Y77" s="26"/>
      <c r="Z77" s="26"/>
      <c r="AA77" s="26"/>
      <c r="AB77" s="26"/>
      <c r="AC77" s="26"/>
      <c r="AF77" s="21" t="s">
        <v>164</v>
      </c>
    </row>
    <row r="78" spans="1:32" ht="30" customHeight="1" x14ac:dyDescent="0.2">
      <c r="A78" s="3">
        <v>76</v>
      </c>
      <c r="B78" s="3">
        <v>5</v>
      </c>
      <c r="C78" s="3" t="s">
        <v>4</v>
      </c>
      <c r="D78" s="3" t="s">
        <v>77</v>
      </c>
      <c r="J78" s="21">
        <f>[1]Sheet1!E80</f>
        <v>0</v>
      </c>
      <c r="K78" s="21">
        <f>[1]Sheet1!F80</f>
        <v>0</v>
      </c>
      <c r="L78" s="21" t="s">
        <v>165</v>
      </c>
      <c r="M78" s="21">
        <f>[1]Sheet1!H80</f>
        <v>0</v>
      </c>
      <c r="O78" s="21">
        <f t="shared" si="2"/>
        <v>18</v>
      </c>
      <c r="P78" s="21"/>
      <c r="Q78" s="28">
        <v>9</v>
      </c>
      <c r="R78" s="21"/>
      <c r="T78" s="21">
        <v>12.26</v>
      </c>
      <c r="U78" s="21">
        <v>61.3</v>
      </c>
      <c r="V78" s="21">
        <v>9.6300000000000008</v>
      </c>
      <c r="W78" s="21">
        <v>48.15</v>
      </c>
      <c r="X78" s="21"/>
      <c r="Y78" s="26"/>
      <c r="Z78" s="26"/>
      <c r="AA78" s="26"/>
      <c r="AB78" s="26"/>
      <c r="AC78" s="26"/>
      <c r="AF78" s="21" t="s">
        <v>164</v>
      </c>
    </row>
    <row r="79" spans="1:32" ht="30" customHeight="1" x14ac:dyDescent="0.2">
      <c r="A79" s="3">
        <v>77</v>
      </c>
      <c r="B79" s="3">
        <v>5</v>
      </c>
      <c r="C79" s="3" t="s">
        <v>4</v>
      </c>
      <c r="D79" s="3" t="s">
        <v>78</v>
      </c>
      <c r="J79" s="21">
        <f>[1]Sheet1!E81</f>
        <v>0</v>
      </c>
      <c r="K79" s="21">
        <f>[1]Sheet1!F81</f>
        <v>0</v>
      </c>
      <c r="L79" s="21" t="s">
        <v>165</v>
      </c>
      <c r="M79" s="21">
        <f>[1]Sheet1!H81</f>
        <v>0</v>
      </c>
      <c r="O79" s="21">
        <f t="shared" si="2"/>
        <v>20.399999999999999</v>
      </c>
      <c r="P79" s="21"/>
      <c r="Q79" s="28">
        <v>10.199999999999999</v>
      </c>
      <c r="R79" s="21"/>
      <c r="T79" s="21">
        <v>14.32</v>
      </c>
      <c r="U79" s="21">
        <v>71.599999999999994</v>
      </c>
      <c r="V79" s="21">
        <v>11.24</v>
      </c>
      <c r="W79" s="21">
        <v>56.2</v>
      </c>
      <c r="X79" s="21"/>
      <c r="Y79" s="26"/>
      <c r="Z79" s="26"/>
      <c r="AA79" s="26"/>
      <c r="AB79" s="26"/>
      <c r="AC79" s="26"/>
      <c r="AF79" s="21" t="s">
        <v>164</v>
      </c>
    </row>
    <row r="80" spans="1:32" ht="30" customHeight="1" x14ac:dyDescent="0.2">
      <c r="A80" s="3">
        <v>78</v>
      </c>
      <c r="B80" s="3">
        <v>10</v>
      </c>
      <c r="C80" s="3" t="s">
        <v>4</v>
      </c>
      <c r="D80" s="3" t="s">
        <v>79</v>
      </c>
      <c r="J80" s="21">
        <f>[1]Sheet1!E82</f>
        <v>0</v>
      </c>
      <c r="K80" s="21">
        <f>[1]Sheet1!F82</f>
        <v>0</v>
      </c>
      <c r="L80" s="21" t="s">
        <v>165</v>
      </c>
      <c r="M80" s="21">
        <f>[1]Sheet1!H82</f>
        <v>0</v>
      </c>
      <c r="O80" s="21">
        <f t="shared" si="2"/>
        <v>20.399999999999999</v>
      </c>
      <c r="P80" s="21"/>
      <c r="Q80" s="28">
        <v>10.199999999999999</v>
      </c>
      <c r="R80" s="21"/>
      <c r="T80" s="21">
        <v>14.32</v>
      </c>
      <c r="U80" s="21">
        <v>143.19999999999999</v>
      </c>
      <c r="V80" s="21">
        <v>11.24</v>
      </c>
      <c r="W80" s="21">
        <v>112.4</v>
      </c>
      <c r="X80" s="21"/>
      <c r="Y80" s="26"/>
      <c r="Z80" s="26"/>
      <c r="AA80" s="26"/>
      <c r="AB80" s="26"/>
      <c r="AC80" s="26"/>
      <c r="AF80" s="21" t="s">
        <v>164</v>
      </c>
    </row>
    <row r="81" spans="1:32" ht="30" customHeight="1" x14ac:dyDescent="0.2">
      <c r="A81" s="3">
        <v>79</v>
      </c>
      <c r="B81" s="7">
        <v>5</v>
      </c>
      <c r="C81" s="6" t="s">
        <v>4</v>
      </c>
      <c r="D81" s="3" t="s">
        <v>80</v>
      </c>
      <c r="J81" s="21">
        <f>[1]Sheet1!E83</f>
        <v>0</v>
      </c>
      <c r="K81" s="21">
        <f>[1]Sheet1!F83</f>
        <v>0</v>
      </c>
      <c r="L81" s="21" t="s">
        <v>165</v>
      </c>
      <c r="M81" s="21">
        <f>[1]Sheet1!H83</f>
        <v>0</v>
      </c>
      <c r="O81" s="21">
        <f t="shared" si="2"/>
        <v>24.4</v>
      </c>
      <c r="P81" s="21"/>
      <c r="Q81" s="21">
        <v>12.2</v>
      </c>
      <c r="R81" s="21"/>
      <c r="T81" s="21">
        <v>14.42</v>
      </c>
      <c r="U81" s="21">
        <v>72.099999999999994</v>
      </c>
      <c r="V81" s="33">
        <v>11.33</v>
      </c>
      <c r="W81" s="21">
        <v>56.65</v>
      </c>
      <c r="X81" s="21"/>
      <c r="Y81" s="26"/>
      <c r="Z81" s="26"/>
      <c r="AA81" s="26"/>
      <c r="AB81" s="26"/>
      <c r="AC81" s="26"/>
      <c r="AF81" s="21" t="s">
        <v>164</v>
      </c>
    </row>
    <row r="82" spans="1:32" ht="30" customHeight="1" x14ac:dyDescent="0.2">
      <c r="A82" s="3">
        <v>80</v>
      </c>
      <c r="B82" s="3">
        <v>80</v>
      </c>
      <c r="C82" s="3" t="s">
        <v>4</v>
      </c>
      <c r="D82" s="3" t="s">
        <v>81</v>
      </c>
      <c r="J82" s="21">
        <f>[1]Sheet1!E84</f>
        <v>0</v>
      </c>
      <c r="K82" s="21">
        <f>[1]Sheet1!F84</f>
        <v>0</v>
      </c>
      <c r="L82" s="21">
        <v>11.4</v>
      </c>
      <c r="M82" s="21">
        <f>[1]Sheet1!H84</f>
        <v>0</v>
      </c>
      <c r="O82" s="21">
        <f t="shared" si="2"/>
        <v>21</v>
      </c>
      <c r="P82" s="21"/>
      <c r="Q82" s="28">
        <v>10.5</v>
      </c>
      <c r="R82" s="21"/>
      <c r="T82" s="21">
        <v>16.07</v>
      </c>
      <c r="U82" s="21">
        <v>1285.5999999999999</v>
      </c>
      <c r="V82" s="21">
        <v>12.63</v>
      </c>
      <c r="W82" s="21">
        <v>1010.4</v>
      </c>
      <c r="X82" s="21"/>
      <c r="Y82" s="26"/>
      <c r="Z82" s="26"/>
      <c r="AA82" s="26"/>
      <c r="AB82" s="26"/>
      <c r="AC82" s="26"/>
      <c r="AF82" s="21" t="s">
        <v>164</v>
      </c>
    </row>
    <row r="83" spans="1:32" ht="30" customHeight="1" x14ac:dyDescent="0.2">
      <c r="A83" s="3">
        <v>81</v>
      </c>
      <c r="B83" s="3">
        <v>5</v>
      </c>
      <c r="C83" s="3" t="s">
        <v>4</v>
      </c>
      <c r="D83" s="3" t="s">
        <v>82</v>
      </c>
      <c r="J83" s="21">
        <f>[1]Sheet1!E85</f>
        <v>0</v>
      </c>
      <c r="K83" s="21">
        <f>[1]Sheet1!F85</f>
        <v>0</v>
      </c>
      <c r="L83" s="33">
        <v>13.27</v>
      </c>
      <c r="M83" s="21">
        <f>[1]Sheet1!H85</f>
        <v>0</v>
      </c>
      <c r="O83" s="21">
        <f t="shared" si="2"/>
        <v>28</v>
      </c>
      <c r="P83" s="21"/>
      <c r="Q83" s="30">
        <v>14</v>
      </c>
      <c r="R83" s="21"/>
      <c r="T83" s="21">
        <v>21.01</v>
      </c>
      <c r="U83" s="21">
        <v>105.05</v>
      </c>
      <c r="V83" s="21">
        <v>16.510000000000002</v>
      </c>
      <c r="W83" s="21">
        <v>82.55</v>
      </c>
      <c r="X83" s="21"/>
      <c r="Y83" s="26"/>
      <c r="Z83" s="26"/>
      <c r="AA83" s="26"/>
      <c r="AB83" s="26"/>
      <c r="AC83" s="26"/>
      <c r="AF83" s="21" t="s">
        <v>164</v>
      </c>
    </row>
    <row r="84" spans="1:32" ht="30" customHeight="1" x14ac:dyDescent="0.2">
      <c r="A84" s="3">
        <v>82</v>
      </c>
      <c r="B84" s="3">
        <v>35</v>
      </c>
      <c r="C84" s="3" t="s">
        <v>4</v>
      </c>
      <c r="D84" s="3" t="s">
        <v>83</v>
      </c>
      <c r="J84" s="21">
        <f>[1]Sheet1!E86</f>
        <v>0</v>
      </c>
      <c r="K84" s="21">
        <f>[1]Sheet1!F86</f>
        <v>0</v>
      </c>
      <c r="L84" s="33">
        <v>16.18</v>
      </c>
      <c r="M84" s="21">
        <f>[1]Sheet1!H86</f>
        <v>0</v>
      </c>
      <c r="O84" s="21">
        <f t="shared" si="2"/>
        <v>36</v>
      </c>
      <c r="P84" s="21"/>
      <c r="Q84" s="30">
        <v>18</v>
      </c>
      <c r="R84" s="21"/>
      <c r="T84" s="21">
        <v>28.43</v>
      </c>
      <c r="U84" s="21">
        <v>995.05</v>
      </c>
      <c r="V84" s="21">
        <v>22.34</v>
      </c>
      <c r="W84" s="21">
        <v>781.9</v>
      </c>
      <c r="X84" s="21"/>
      <c r="Y84" s="26"/>
      <c r="Z84" s="26"/>
      <c r="AA84" s="26"/>
      <c r="AB84" s="26"/>
      <c r="AC84" s="26"/>
      <c r="AF84" s="21" t="s">
        <v>164</v>
      </c>
    </row>
    <row r="85" spans="1:32" ht="30" customHeight="1" x14ac:dyDescent="0.2">
      <c r="A85" s="3">
        <v>83</v>
      </c>
      <c r="B85" s="3">
        <v>5</v>
      </c>
      <c r="C85" s="3" t="s">
        <v>4</v>
      </c>
      <c r="D85" s="3" t="s">
        <v>84</v>
      </c>
      <c r="J85" s="21">
        <f>[1]Sheet1!E87</f>
        <v>0</v>
      </c>
      <c r="K85" s="21">
        <f>[1]Sheet1!F87</f>
        <v>0</v>
      </c>
      <c r="L85" s="21">
        <v>22.97</v>
      </c>
      <c r="M85" s="21">
        <f>[1]Sheet1!H87</f>
        <v>0</v>
      </c>
      <c r="O85" s="21">
        <f t="shared" si="2"/>
        <v>39.979999999999997</v>
      </c>
      <c r="P85" s="21"/>
      <c r="Q85" s="28">
        <v>19.989999999999998</v>
      </c>
      <c r="R85" s="21"/>
      <c r="T85" s="21">
        <v>34.61</v>
      </c>
      <c r="U85" s="21">
        <v>173.05</v>
      </c>
      <c r="V85" s="21">
        <v>27.19</v>
      </c>
      <c r="W85" s="21">
        <v>135.94999999999999</v>
      </c>
      <c r="X85" s="21"/>
      <c r="Y85" s="26"/>
      <c r="Z85" s="26"/>
      <c r="AA85" s="26"/>
      <c r="AB85" s="26"/>
      <c r="AC85" s="26"/>
      <c r="AF85" s="21" t="s">
        <v>164</v>
      </c>
    </row>
    <row r="86" spans="1:32" ht="30" customHeight="1" x14ac:dyDescent="0.2">
      <c r="A86" s="3">
        <v>84</v>
      </c>
      <c r="B86" s="3">
        <v>15</v>
      </c>
      <c r="C86" s="3" t="s">
        <v>4</v>
      </c>
      <c r="D86" s="3" t="s">
        <v>85</v>
      </c>
      <c r="J86" s="21">
        <f>[1]Sheet1!E88</f>
        <v>0</v>
      </c>
      <c r="K86" s="21">
        <f>[1]Sheet1!F88</f>
        <v>0</v>
      </c>
      <c r="L86" s="33">
        <v>27.01</v>
      </c>
      <c r="M86" s="21">
        <f>[1]Sheet1!H88</f>
        <v>0</v>
      </c>
      <c r="O86" s="21">
        <f t="shared" si="2"/>
        <v>57.82</v>
      </c>
      <c r="P86" s="21"/>
      <c r="Q86" s="30">
        <v>28.91</v>
      </c>
      <c r="R86" s="21"/>
      <c r="T86" s="21">
        <v>42.02</v>
      </c>
      <c r="U86" s="21">
        <v>630.29999999999995</v>
      </c>
      <c r="V86" s="21">
        <v>33.01</v>
      </c>
      <c r="W86" s="21">
        <v>495.15</v>
      </c>
      <c r="X86" s="21"/>
      <c r="Y86" s="26"/>
      <c r="Z86" s="26"/>
      <c r="AA86" s="26"/>
      <c r="AB86" s="26"/>
      <c r="AC86" s="26"/>
      <c r="AF86" s="21" t="s">
        <v>164</v>
      </c>
    </row>
    <row r="87" spans="1:32" ht="30" customHeight="1" x14ac:dyDescent="0.2">
      <c r="A87" s="3">
        <v>85</v>
      </c>
      <c r="B87" s="3">
        <v>5</v>
      </c>
      <c r="C87" s="3" t="s">
        <v>4</v>
      </c>
      <c r="D87" s="3" t="s">
        <v>86</v>
      </c>
      <c r="J87" s="21">
        <f>[1]Sheet1!E89</f>
        <v>0</v>
      </c>
      <c r="K87" s="21">
        <f>[1]Sheet1!F89</f>
        <v>0</v>
      </c>
      <c r="L87" s="21" t="s">
        <v>165</v>
      </c>
      <c r="M87" s="21">
        <f>[1]Sheet1!H89</f>
        <v>0</v>
      </c>
      <c r="O87" s="21">
        <f t="shared" si="2"/>
        <v>18</v>
      </c>
      <c r="P87" s="21"/>
      <c r="Q87" s="21">
        <v>9</v>
      </c>
      <c r="R87" s="21"/>
      <c r="T87" s="21">
        <v>11.33</v>
      </c>
      <c r="U87" s="21">
        <v>56.65</v>
      </c>
      <c r="V87" s="33">
        <v>8.9</v>
      </c>
      <c r="W87" s="21">
        <v>44.5</v>
      </c>
      <c r="X87" s="21"/>
      <c r="Y87" s="26"/>
      <c r="Z87" s="26"/>
      <c r="AA87" s="26"/>
      <c r="AB87" s="26"/>
      <c r="AC87" s="26"/>
      <c r="AF87" s="21" t="s">
        <v>164</v>
      </c>
    </row>
    <row r="88" spans="1:32" ht="30" customHeight="1" x14ac:dyDescent="0.2">
      <c r="A88" s="3">
        <v>86</v>
      </c>
      <c r="B88" s="3">
        <v>8</v>
      </c>
      <c r="C88" s="3" t="s">
        <v>4</v>
      </c>
      <c r="D88" s="3" t="s">
        <v>87</v>
      </c>
      <c r="J88" s="21">
        <f>[1]Sheet1!E90</f>
        <v>0</v>
      </c>
      <c r="K88" s="21">
        <f>[1]Sheet1!F90</f>
        <v>0</v>
      </c>
      <c r="L88" s="21" t="s">
        <v>165</v>
      </c>
      <c r="M88" s="21">
        <f>[1]Sheet1!H90</f>
        <v>0</v>
      </c>
      <c r="O88" s="21">
        <f t="shared" si="2"/>
        <v>18</v>
      </c>
      <c r="P88" s="21"/>
      <c r="Q88" s="21">
        <v>9</v>
      </c>
      <c r="R88" s="21"/>
      <c r="T88" s="21">
        <v>11.33</v>
      </c>
      <c r="U88" s="21">
        <v>90.64</v>
      </c>
      <c r="V88" s="33">
        <v>8.9</v>
      </c>
      <c r="W88" s="21">
        <v>71.2</v>
      </c>
      <c r="X88" s="21"/>
      <c r="Y88" s="26"/>
      <c r="Z88" s="26"/>
      <c r="AA88" s="26"/>
      <c r="AB88" s="26"/>
      <c r="AC88" s="26"/>
      <c r="AF88" s="21" t="s">
        <v>164</v>
      </c>
    </row>
    <row r="89" spans="1:32" ht="30" customHeight="1" x14ac:dyDescent="0.2">
      <c r="A89" s="3">
        <v>87</v>
      </c>
      <c r="B89" s="3">
        <v>60</v>
      </c>
      <c r="C89" s="3" t="s">
        <v>4</v>
      </c>
      <c r="D89" s="3" t="s">
        <v>88</v>
      </c>
      <c r="J89" s="21">
        <f>[1]Sheet1!E91</f>
        <v>0</v>
      </c>
      <c r="K89" s="21">
        <f>[1]Sheet1!F91</f>
        <v>0</v>
      </c>
      <c r="L89" s="21" t="s">
        <v>165</v>
      </c>
      <c r="M89" s="21">
        <f>[1]Sheet1!H91</f>
        <v>0</v>
      </c>
      <c r="O89" s="21">
        <f t="shared" si="2"/>
        <v>11.6</v>
      </c>
      <c r="P89" s="21"/>
      <c r="Q89" s="28">
        <v>5.8</v>
      </c>
      <c r="R89" s="21"/>
      <c r="T89" s="21">
        <v>8.0299999999999994</v>
      </c>
      <c r="U89" s="21">
        <v>481.8</v>
      </c>
      <c r="V89" s="21">
        <v>6.31</v>
      </c>
      <c r="W89" s="21">
        <v>378.6</v>
      </c>
      <c r="X89" s="21"/>
      <c r="Y89" s="26"/>
      <c r="Z89" s="26"/>
      <c r="AA89" s="26"/>
      <c r="AB89" s="26"/>
      <c r="AC89" s="26"/>
      <c r="AF89" s="21" t="s">
        <v>164</v>
      </c>
    </row>
    <row r="90" spans="1:32" ht="30" customHeight="1" x14ac:dyDescent="0.2">
      <c r="A90" s="3">
        <v>88</v>
      </c>
      <c r="B90" s="3">
        <v>40</v>
      </c>
      <c r="C90" s="3" t="s">
        <v>4</v>
      </c>
      <c r="D90" s="3" t="s">
        <v>89</v>
      </c>
      <c r="J90" s="21">
        <f>[1]Sheet1!E92</f>
        <v>0</v>
      </c>
      <c r="K90" s="21">
        <f>[1]Sheet1!F92</f>
        <v>0</v>
      </c>
      <c r="L90" s="21" t="s">
        <v>165</v>
      </c>
      <c r="M90" s="21">
        <f>[1]Sheet1!H92</f>
        <v>0</v>
      </c>
      <c r="O90" s="21">
        <f t="shared" si="2"/>
        <v>11.6</v>
      </c>
      <c r="P90" s="21"/>
      <c r="Q90" s="28">
        <v>5.8</v>
      </c>
      <c r="R90" s="21"/>
      <c r="T90" s="21">
        <v>8.0299999999999994</v>
      </c>
      <c r="U90" s="21">
        <v>321.2</v>
      </c>
      <c r="V90" s="21">
        <v>6.31</v>
      </c>
      <c r="W90" s="21">
        <v>252.4</v>
      </c>
      <c r="X90" s="21"/>
      <c r="Y90" s="26"/>
      <c r="Z90" s="26"/>
      <c r="AA90" s="26"/>
      <c r="AB90" s="26"/>
      <c r="AC90" s="26"/>
      <c r="AF90" s="21" t="s">
        <v>164</v>
      </c>
    </row>
    <row r="91" spans="1:32" ht="30" customHeight="1" x14ac:dyDescent="0.2">
      <c r="A91" s="3">
        <v>89</v>
      </c>
      <c r="B91" s="3">
        <v>10</v>
      </c>
      <c r="C91" s="3" t="s">
        <v>4</v>
      </c>
      <c r="D91" s="3" t="s">
        <v>90</v>
      </c>
      <c r="J91" s="21">
        <f>[1]Sheet1!E93</f>
        <v>0</v>
      </c>
      <c r="K91" s="21">
        <f>[1]Sheet1!F93</f>
        <v>0</v>
      </c>
      <c r="L91" s="33">
        <v>10.86</v>
      </c>
      <c r="M91" s="21">
        <f>[1]Sheet1!H93</f>
        <v>0</v>
      </c>
      <c r="O91" s="21">
        <f t="shared" si="2"/>
        <v>28.58</v>
      </c>
      <c r="P91" s="21"/>
      <c r="Q91" s="21">
        <v>14.29</v>
      </c>
      <c r="R91" s="21"/>
      <c r="T91" s="21">
        <v>15.86</v>
      </c>
      <c r="U91" s="21">
        <v>158.6</v>
      </c>
      <c r="V91" s="30">
        <v>12.46</v>
      </c>
      <c r="W91" s="21">
        <v>124.6</v>
      </c>
      <c r="X91" s="21"/>
      <c r="Y91" s="26"/>
      <c r="Z91" s="26"/>
      <c r="AA91" s="26"/>
      <c r="AB91" s="26"/>
      <c r="AC91" s="26"/>
      <c r="AF91" s="21" t="s">
        <v>164</v>
      </c>
    </row>
    <row r="92" spans="1:32" ht="30" customHeight="1" x14ac:dyDescent="0.2">
      <c r="A92" s="3">
        <v>90</v>
      </c>
      <c r="B92" s="3">
        <v>10</v>
      </c>
      <c r="C92" s="3" t="s">
        <v>4</v>
      </c>
      <c r="D92" s="3" t="s">
        <v>91</v>
      </c>
      <c r="J92" s="21">
        <f>[1]Sheet1!E94</f>
        <v>0</v>
      </c>
      <c r="K92" s="21">
        <f>[1]Sheet1!F94</f>
        <v>0</v>
      </c>
      <c r="L92" s="21">
        <v>6.76</v>
      </c>
      <c r="M92" s="21">
        <f>[1]Sheet1!H94</f>
        <v>0</v>
      </c>
      <c r="O92" s="21">
        <f t="shared" si="2"/>
        <v>11.6</v>
      </c>
      <c r="P92" s="21"/>
      <c r="Q92" s="21">
        <v>5.8</v>
      </c>
      <c r="R92" s="21"/>
      <c r="T92" s="21">
        <v>6.08</v>
      </c>
      <c r="U92" s="21">
        <v>60.8</v>
      </c>
      <c r="V92" s="33">
        <v>4.7699999999999996</v>
      </c>
      <c r="W92" s="21">
        <v>47.7</v>
      </c>
      <c r="X92" s="21"/>
      <c r="Y92" s="26"/>
      <c r="Z92" s="26"/>
      <c r="AA92" s="26"/>
      <c r="AB92" s="26"/>
      <c r="AC92" s="26"/>
      <c r="AF92" s="21" t="s">
        <v>164</v>
      </c>
    </row>
    <row r="93" spans="1:32" ht="30" customHeight="1" x14ac:dyDescent="0.2">
      <c r="A93" s="3">
        <v>91</v>
      </c>
      <c r="B93" s="3">
        <v>3</v>
      </c>
      <c r="C93" s="3" t="s">
        <v>92</v>
      </c>
      <c r="D93" s="12" t="s">
        <v>93</v>
      </c>
      <c r="J93" s="21">
        <f>[1]Sheet1!E95</f>
        <v>0</v>
      </c>
      <c r="K93" s="21">
        <f>[1]Sheet1!F95</f>
        <v>0</v>
      </c>
      <c r="L93" s="21">
        <v>10.119999999999999</v>
      </c>
      <c r="M93" s="21">
        <f>[1]Sheet1!H95</f>
        <v>0</v>
      </c>
      <c r="O93" s="21">
        <f t="shared" si="2"/>
        <v>148</v>
      </c>
      <c r="P93" s="21"/>
      <c r="Q93" s="21">
        <v>74</v>
      </c>
      <c r="R93" s="21"/>
      <c r="T93" s="21">
        <v>128.04</v>
      </c>
      <c r="U93" s="21">
        <v>384.12</v>
      </c>
      <c r="V93" s="28">
        <v>64.02</v>
      </c>
      <c r="W93" s="21">
        <v>192.06</v>
      </c>
      <c r="X93" s="21" t="s">
        <v>156</v>
      </c>
      <c r="Y93" s="26"/>
      <c r="Z93" s="26"/>
      <c r="AA93" s="26"/>
      <c r="AB93" s="26"/>
      <c r="AC93" s="26"/>
      <c r="AF93" s="21" t="s">
        <v>164</v>
      </c>
    </row>
    <row r="94" spans="1:32" ht="30" customHeight="1" x14ac:dyDescent="0.2">
      <c r="A94" s="3">
        <v>92</v>
      </c>
      <c r="B94" s="3">
        <v>20</v>
      </c>
      <c r="C94" s="7" t="s">
        <v>94</v>
      </c>
      <c r="D94" s="3" t="s">
        <v>95</v>
      </c>
      <c r="J94" s="21">
        <f>[1]Sheet1!E96</f>
        <v>0</v>
      </c>
      <c r="K94" s="21">
        <f>[1]Sheet1!F96</f>
        <v>0</v>
      </c>
      <c r="L94" s="21" t="s">
        <v>165</v>
      </c>
      <c r="M94" s="21">
        <f>[1]Sheet1!H96</f>
        <v>0</v>
      </c>
      <c r="O94" s="21">
        <f t="shared" si="2"/>
        <v>88.94</v>
      </c>
      <c r="P94" s="21"/>
      <c r="Q94" s="21">
        <v>44.47</v>
      </c>
      <c r="R94" s="21"/>
      <c r="T94" s="21">
        <v>84.68</v>
      </c>
      <c r="U94" s="21">
        <v>1693.6</v>
      </c>
      <c r="V94" s="28">
        <v>42.34</v>
      </c>
      <c r="W94" s="21">
        <v>846.8</v>
      </c>
      <c r="X94" s="21" t="s">
        <v>156</v>
      </c>
      <c r="Y94" s="26"/>
      <c r="Z94" s="26"/>
      <c r="AA94" s="26"/>
      <c r="AB94" s="26"/>
      <c r="AC94" s="26"/>
      <c r="AF94" s="21" t="s">
        <v>164</v>
      </c>
    </row>
    <row r="95" spans="1:32" ht="30" customHeight="1" x14ac:dyDescent="0.2">
      <c r="A95" s="3">
        <v>93</v>
      </c>
      <c r="B95" s="3">
        <v>10</v>
      </c>
      <c r="C95" s="5" t="s">
        <v>53</v>
      </c>
      <c r="D95" s="5" t="s">
        <v>96</v>
      </c>
      <c r="J95" s="21">
        <f>[1]Sheet1!E97</f>
        <v>0</v>
      </c>
      <c r="K95" s="21">
        <f>[1]Sheet1!F97</f>
        <v>0</v>
      </c>
      <c r="L95" s="21" t="s">
        <v>165</v>
      </c>
      <c r="M95" s="21">
        <f>[1]Sheet1!H97</f>
        <v>0</v>
      </c>
      <c r="O95" s="21"/>
      <c r="P95" s="21"/>
      <c r="Q95" s="21"/>
      <c r="R95" s="21"/>
      <c r="T95" s="21">
        <v>101.54</v>
      </c>
      <c r="U95" s="21">
        <v>1015.4</v>
      </c>
      <c r="V95" s="28">
        <v>50.77</v>
      </c>
      <c r="W95" s="21">
        <v>507.7</v>
      </c>
      <c r="X95" s="21" t="s">
        <v>154</v>
      </c>
      <c r="Y95" s="26"/>
      <c r="Z95" s="26"/>
      <c r="AA95" s="26"/>
      <c r="AB95" s="26"/>
      <c r="AC95" s="26"/>
      <c r="AF95" s="21" t="s">
        <v>164</v>
      </c>
    </row>
    <row r="96" spans="1:32" ht="30" customHeight="1" x14ac:dyDescent="0.2">
      <c r="A96" s="3">
        <v>94</v>
      </c>
      <c r="B96" s="3">
        <v>20</v>
      </c>
      <c r="C96" s="5" t="s">
        <v>53</v>
      </c>
      <c r="D96" s="5" t="s">
        <v>97</v>
      </c>
      <c r="J96" s="21">
        <f>[1]Sheet1!E98</f>
        <v>0</v>
      </c>
      <c r="K96" s="21">
        <f>[1]Sheet1!F98</f>
        <v>0</v>
      </c>
      <c r="L96" s="21">
        <v>70.319999999999993</v>
      </c>
      <c r="M96" s="21">
        <f>[1]Sheet1!H98</f>
        <v>0</v>
      </c>
      <c r="O96" s="21"/>
      <c r="P96" s="21"/>
      <c r="Q96" s="21"/>
      <c r="R96" s="21"/>
      <c r="T96" s="21">
        <v>79.52</v>
      </c>
      <c r="U96" s="21">
        <v>1590.4</v>
      </c>
      <c r="V96" s="28">
        <v>39.76</v>
      </c>
      <c r="W96" s="21">
        <v>795.2</v>
      </c>
      <c r="X96" s="21" t="s">
        <v>154</v>
      </c>
      <c r="Y96" s="26"/>
      <c r="Z96" s="26"/>
      <c r="AA96" s="26"/>
      <c r="AB96" s="26"/>
      <c r="AC96" s="26"/>
      <c r="AF96" s="21" t="s">
        <v>164</v>
      </c>
    </row>
    <row r="97" spans="1:32" ht="30" customHeight="1" x14ac:dyDescent="0.2">
      <c r="A97" s="3">
        <v>95</v>
      </c>
      <c r="B97" s="7"/>
      <c r="C97" s="4"/>
      <c r="D97" s="11" t="s">
        <v>98</v>
      </c>
      <c r="J97" s="21"/>
      <c r="K97" s="21"/>
      <c r="L97" s="21"/>
      <c r="M97" s="21"/>
      <c r="O97" s="21"/>
      <c r="P97" s="21"/>
      <c r="Q97" s="21"/>
      <c r="R97" s="21"/>
      <c r="T97" s="21"/>
      <c r="U97" s="21"/>
      <c r="V97" s="21"/>
      <c r="W97" s="21"/>
      <c r="X97" s="21"/>
      <c r="Y97" s="26"/>
      <c r="Z97" s="26"/>
      <c r="AA97" s="26"/>
      <c r="AB97" s="26"/>
      <c r="AC97" s="26"/>
      <c r="AF97" s="21" t="s">
        <v>164</v>
      </c>
    </row>
    <row r="98" spans="1:32" ht="30" customHeight="1" x14ac:dyDescent="0.2">
      <c r="A98" s="3">
        <v>96</v>
      </c>
      <c r="B98" s="7">
        <v>12</v>
      </c>
      <c r="C98" s="4" t="s">
        <v>4</v>
      </c>
      <c r="D98" s="5" t="s">
        <v>99</v>
      </c>
      <c r="G98" s="28">
        <v>89.89</v>
      </c>
      <c r="J98" s="21">
        <f>[1]Sheet1!E100</f>
        <v>0</v>
      </c>
      <c r="K98" s="21">
        <f>[1]Sheet1!F100</f>
        <v>0</v>
      </c>
      <c r="L98" s="21">
        <v>122.6</v>
      </c>
      <c r="M98" s="21">
        <f>[1]Sheet1!H100</f>
        <v>0</v>
      </c>
      <c r="O98" s="21"/>
      <c r="P98" s="21"/>
      <c r="Q98" s="21"/>
      <c r="R98" s="21"/>
      <c r="T98" s="21">
        <v>199.92</v>
      </c>
      <c r="U98" s="21">
        <v>2399.04</v>
      </c>
      <c r="V98" s="21">
        <v>99.96</v>
      </c>
      <c r="W98" s="21">
        <v>1199.53</v>
      </c>
      <c r="X98" s="21"/>
      <c r="Y98" s="26" t="s">
        <v>161</v>
      </c>
      <c r="Z98" s="26"/>
      <c r="AA98" s="26">
        <v>97</v>
      </c>
      <c r="AB98" s="26">
        <v>1164</v>
      </c>
      <c r="AC98" s="26" t="s">
        <v>159</v>
      </c>
      <c r="AF98" s="21" t="s">
        <v>164</v>
      </c>
    </row>
    <row r="99" spans="1:32" ht="30" customHeight="1" x14ac:dyDescent="0.2">
      <c r="A99" s="3">
        <v>97</v>
      </c>
      <c r="B99" s="7">
        <v>10</v>
      </c>
      <c r="C99" s="4" t="s">
        <v>4</v>
      </c>
      <c r="D99" s="5" t="s">
        <v>100</v>
      </c>
      <c r="G99" s="28">
        <v>138.88999999999999</v>
      </c>
      <c r="J99" s="21">
        <f>[1]Sheet1!E101</f>
        <v>0</v>
      </c>
      <c r="K99" s="21">
        <f>[1]Sheet1!F101</f>
        <v>0</v>
      </c>
      <c r="L99" s="21">
        <v>185.09</v>
      </c>
      <c r="M99" s="21">
        <f>[1]Sheet1!H101</f>
        <v>0</v>
      </c>
      <c r="O99" s="21"/>
      <c r="P99" s="21"/>
      <c r="Q99" s="21"/>
      <c r="R99" s="21"/>
      <c r="T99" s="21">
        <v>304.39999999999998</v>
      </c>
      <c r="U99" s="21">
        <v>3044</v>
      </c>
      <c r="V99" s="21">
        <v>152.19999999999999</v>
      </c>
      <c r="W99" s="21">
        <v>1522.06</v>
      </c>
      <c r="X99" s="21"/>
      <c r="Y99" s="26" t="s">
        <v>161</v>
      </c>
      <c r="Z99" s="26" t="s">
        <v>161</v>
      </c>
      <c r="AA99" s="26">
        <v>149</v>
      </c>
      <c r="AB99" s="26">
        <v>1490</v>
      </c>
      <c r="AC99" s="26" t="s">
        <v>159</v>
      </c>
      <c r="AF99" s="21" t="s">
        <v>164</v>
      </c>
    </row>
    <row r="100" spans="1:32" ht="30" customHeight="1" x14ac:dyDescent="0.2">
      <c r="A100" s="3">
        <v>98</v>
      </c>
      <c r="B100" s="7">
        <v>10</v>
      </c>
      <c r="C100" s="4" t="s">
        <v>4</v>
      </c>
      <c r="D100" s="5" t="s">
        <v>101</v>
      </c>
      <c r="G100" s="28">
        <v>151.88999999999999</v>
      </c>
      <c r="J100" s="21">
        <f>[1]Sheet1!E102</f>
        <v>0</v>
      </c>
      <c r="K100" s="21">
        <f>[1]Sheet1!F102</f>
        <v>0</v>
      </c>
      <c r="L100" s="21">
        <v>196.35</v>
      </c>
      <c r="M100" s="21">
        <f>[1]Sheet1!H102</f>
        <v>0</v>
      </c>
      <c r="O100" s="21"/>
      <c r="P100" s="21"/>
      <c r="Q100" s="21"/>
      <c r="R100" s="21"/>
      <c r="T100" s="21">
        <v>325.64</v>
      </c>
      <c r="U100" s="21">
        <v>3256.4</v>
      </c>
      <c r="V100" s="21">
        <v>162.82</v>
      </c>
      <c r="W100" s="21">
        <v>1628.23</v>
      </c>
      <c r="X100" s="21"/>
      <c r="Y100" s="26"/>
      <c r="Z100" s="26"/>
      <c r="AA100" s="26">
        <v>160.6</v>
      </c>
      <c r="AB100" s="26">
        <v>1606</v>
      </c>
      <c r="AC100" s="26" t="s">
        <v>159</v>
      </c>
      <c r="AF100" s="21" t="s">
        <v>164</v>
      </c>
    </row>
    <row r="101" spans="1:32" ht="30" customHeight="1" x14ac:dyDescent="0.2">
      <c r="A101" s="3">
        <v>99</v>
      </c>
      <c r="B101" s="7">
        <v>8</v>
      </c>
      <c r="C101" s="4" t="s">
        <v>4</v>
      </c>
      <c r="D101" s="5" t="s">
        <v>102</v>
      </c>
      <c r="G101" s="28">
        <v>209.89</v>
      </c>
      <c r="J101" s="21">
        <f>[1]Sheet1!E103</f>
        <v>0</v>
      </c>
      <c r="K101" s="21">
        <f>[1]Sheet1!F103</f>
        <v>0</v>
      </c>
      <c r="L101" s="21">
        <v>297.39999999999998</v>
      </c>
      <c r="M101" s="21">
        <f>[1]Sheet1!H103</f>
        <v>0</v>
      </c>
      <c r="O101" s="21"/>
      <c r="P101" s="21"/>
      <c r="Q101" s="21"/>
      <c r="R101" s="21"/>
      <c r="T101" s="21">
        <v>446.32</v>
      </c>
      <c r="U101" s="21">
        <v>3570.56</v>
      </c>
      <c r="V101" s="21">
        <v>223.16</v>
      </c>
      <c r="W101" s="21">
        <v>1785.29</v>
      </c>
      <c r="X101" s="21"/>
      <c r="Y101" s="26"/>
      <c r="Z101" s="26"/>
      <c r="AA101" s="26">
        <v>224.1</v>
      </c>
      <c r="AB101" s="26">
        <v>1792.8</v>
      </c>
      <c r="AC101" s="26" t="s">
        <v>159</v>
      </c>
      <c r="AF101" s="21" t="s">
        <v>164</v>
      </c>
    </row>
    <row r="102" spans="1:32" ht="30" customHeight="1" x14ac:dyDescent="0.2">
      <c r="A102" s="3">
        <v>100</v>
      </c>
      <c r="B102" s="7">
        <v>8</v>
      </c>
      <c r="C102" s="4" t="s">
        <v>4</v>
      </c>
      <c r="D102" s="5" t="s">
        <v>103</v>
      </c>
      <c r="G102" s="28">
        <v>220.89</v>
      </c>
      <c r="J102" s="21">
        <f>[1]Sheet1!E104</f>
        <v>0</v>
      </c>
      <c r="K102" s="21">
        <f>[1]Sheet1!F104</f>
        <v>0</v>
      </c>
      <c r="L102" s="21">
        <v>300.83</v>
      </c>
      <c r="M102" s="21">
        <f>[1]Sheet1!H104</f>
        <v>0</v>
      </c>
      <c r="O102" s="21"/>
      <c r="P102" s="21"/>
      <c r="Q102" s="21"/>
      <c r="R102" s="21"/>
      <c r="T102" s="21">
        <v>468.64</v>
      </c>
      <c r="U102" s="21">
        <v>3749.12</v>
      </c>
      <c r="V102" s="21">
        <v>234.32</v>
      </c>
      <c r="W102" s="21">
        <v>1874.56</v>
      </c>
      <c r="X102" s="21"/>
      <c r="Y102" s="26"/>
      <c r="Z102" s="26"/>
      <c r="AA102" s="26">
        <v>235</v>
      </c>
      <c r="AB102" s="26">
        <v>1880</v>
      </c>
      <c r="AC102" s="26" t="s">
        <v>159</v>
      </c>
      <c r="AF102" s="21" t="s">
        <v>164</v>
      </c>
    </row>
    <row r="103" spans="1:32" ht="30" customHeight="1" x14ac:dyDescent="0.2">
      <c r="A103" s="3">
        <v>101</v>
      </c>
      <c r="B103" s="7">
        <v>8</v>
      </c>
      <c r="C103" s="4" t="s">
        <v>4</v>
      </c>
      <c r="D103" s="5" t="s">
        <v>104</v>
      </c>
      <c r="G103" s="28">
        <v>320.89</v>
      </c>
      <c r="J103" s="21">
        <f>[1]Sheet1!E105</f>
        <v>0</v>
      </c>
      <c r="K103" s="21">
        <f>[1]Sheet1!F105</f>
        <v>0</v>
      </c>
      <c r="L103" s="21">
        <v>398.5</v>
      </c>
      <c r="M103" s="21">
        <f>[1]Sheet1!H105</f>
        <v>0</v>
      </c>
      <c r="O103" s="21"/>
      <c r="P103" s="21"/>
      <c r="Q103" s="21"/>
      <c r="R103" s="21"/>
      <c r="T103" s="21">
        <v>673.08</v>
      </c>
      <c r="U103" s="21">
        <v>5384.64</v>
      </c>
      <c r="V103" s="21">
        <v>336.54</v>
      </c>
      <c r="W103" s="21">
        <v>2692.33</v>
      </c>
      <c r="X103" s="21"/>
      <c r="Y103" s="26"/>
      <c r="Z103" s="26"/>
      <c r="AA103" s="26">
        <v>341</v>
      </c>
      <c r="AB103" s="26">
        <v>2728</v>
      </c>
      <c r="AC103" s="26" t="s">
        <v>159</v>
      </c>
      <c r="AF103" s="21" t="s">
        <v>164</v>
      </c>
    </row>
    <row r="104" spans="1:32" ht="30" customHeight="1" x14ac:dyDescent="0.2">
      <c r="A104" s="3">
        <v>102</v>
      </c>
      <c r="B104" s="7">
        <v>4</v>
      </c>
      <c r="C104" s="4" t="s">
        <v>4</v>
      </c>
      <c r="D104" s="5" t="s">
        <v>105</v>
      </c>
      <c r="G104" s="28">
        <v>420.89</v>
      </c>
      <c r="J104" s="21">
        <f>[1]Sheet1!E106</f>
        <v>0</v>
      </c>
      <c r="K104" s="21">
        <f>[1]Sheet1!F106</f>
        <v>0</v>
      </c>
      <c r="L104" s="21">
        <v>562.29999999999995</v>
      </c>
      <c r="M104" s="21">
        <f>[1]Sheet1!H106</f>
        <v>0</v>
      </c>
      <c r="O104" s="21"/>
      <c r="P104" s="21"/>
      <c r="Q104" s="21"/>
      <c r="R104" s="21"/>
      <c r="T104" s="21">
        <v>882.7</v>
      </c>
      <c r="U104" s="21">
        <v>3530.8</v>
      </c>
      <c r="V104" s="21">
        <v>441.35</v>
      </c>
      <c r="W104" s="21">
        <v>1765.41</v>
      </c>
      <c r="X104" s="21"/>
      <c r="Y104" s="26"/>
      <c r="Z104" s="26"/>
      <c r="AA104" s="26">
        <v>447</v>
      </c>
      <c r="AB104" s="26">
        <v>1788</v>
      </c>
      <c r="AC104" s="26" t="s">
        <v>159</v>
      </c>
      <c r="AF104" s="21" t="s">
        <v>164</v>
      </c>
    </row>
    <row r="105" spans="1:32" ht="30" customHeight="1" x14ac:dyDescent="0.2">
      <c r="A105" s="3">
        <v>103</v>
      </c>
      <c r="B105" s="7">
        <v>4</v>
      </c>
      <c r="C105" s="4" t="s">
        <v>4</v>
      </c>
      <c r="D105" s="5" t="s">
        <v>106</v>
      </c>
      <c r="G105" s="28">
        <v>525.89</v>
      </c>
      <c r="J105" s="21">
        <f>[1]Sheet1!E107</f>
        <v>0</v>
      </c>
      <c r="K105" s="21">
        <f>[1]Sheet1!F107</f>
        <v>0</v>
      </c>
      <c r="L105" s="21">
        <v>650.20000000000005</v>
      </c>
      <c r="M105" s="21">
        <f>[1]Sheet1!H107</f>
        <v>0</v>
      </c>
      <c r="O105" s="21"/>
      <c r="P105" s="21"/>
      <c r="Q105" s="21"/>
      <c r="R105" s="21"/>
      <c r="T105" s="21">
        <v>1103.3800000000001</v>
      </c>
      <c r="U105" s="21">
        <v>4413.5200000000004</v>
      </c>
      <c r="V105" s="21">
        <v>551.69000000000005</v>
      </c>
      <c r="W105" s="21">
        <v>2206.75</v>
      </c>
      <c r="X105" s="21"/>
      <c r="Y105" s="26"/>
      <c r="Z105" s="26"/>
      <c r="AA105" s="26">
        <v>559</v>
      </c>
      <c r="AB105" s="26">
        <v>2236</v>
      </c>
      <c r="AC105" s="26" t="s">
        <v>159</v>
      </c>
      <c r="AF105" s="21" t="s">
        <v>164</v>
      </c>
    </row>
    <row r="106" spans="1:32" ht="30" customHeight="1" x14ac:dyDescent="0.2">
      <c r="A106" s="3">
        <v>104</v>
      </c>
      <c r="B106" s="7">
        <v>5</v>
      </c>
      <c r="C106" s="6" t="s">
        <v>53</v>
      </c>
      <c r="D106" s="13" t="s">
        <v>107</v>
      </c>
      <c r="J106" s="21">
        <f>[1]Sheet1!E108</f>
        <v>0</v>
      </c>
      <c r="K106" s="21">
        <f>[1]Sheet1!F108</f>
        <v>0</v>
      </c>
      <c r="L106" s="21" t="s">
        <v>165</v>
      </c>
      <c r="M106" s="21">
        <f>[1]Sheet1!H108</f>
        <v>0</v>
      </c>
      <c r="O106" s="21"/>
      <c r="P106" s="21"/>
      <c r="Q106" s="21"/>
      <c r="R106" s="21"/>
      <c r="T106" s="21">
        <v>920.04</v>
      </c>
      <c r="U106" s="21">
        <v>4600.2</v>
      </c>
      <c r="V106" s="28">
        <v>460.02</v>
      </c>
      <c r="W106" s="21">
        <v>2300.1</v>
      </c>
      <c r="X106" s="21" t="s">
        <v>154</v>
      </c>
      <c r="Y106" s="26"/>
      <c r="Z106" s="26"/>
      <c r="AA106" s="26"/>
      <c r="AB106" s="26"/>
      <c r="AC106" s="26"/>
      <c r="AF106" s="21" t="s">
        <v>164</v>
      </c>
    </row>
    <row r="107" spans="1:32" ht="30" customHeight="1" x14ac:dyDescent="0.2">
      <c r="A107" s="3">
        <v>105</v>
      </c>
      <c r="B107" s="7">
        <v>3</v>
      </c>
      <c r="C107" s="6" t="s">
        <v>53</v>
      </c>
      <c r="D107" s="13" t="s">
        <v>108</v>
      </c>
      <c r="J107" s="21">
        <f>[1]Sheet1!E109</f>
        <v>0</v>
      </c>
      <c r="K107" s="21">
        <f>[1]Sheet1!F109</f>
        <v>0</v>
      </c>
      <c r="L107" s="21" t="s">
        <v>165</v>
      </c>
      <c r="M107" s="21">
        <f>[1]Sheet1!H109</f>
        <v>0</v>
      </c>
      <c r="O107" s="21"/>
      <c r="P107" s="21"/>
      <c r="Q107" s="21"/>
      <c r="R107" s="21"/>
      <c r="T107" s="21">
        <v>285.06</v>
      </c>
      <c r="U107" s="21">
        <v>855.18</v>
      </c>
      <c r="V107" s="28">
        <v>142.53</v>
      </c>
      <c r="W107" s="21">
        <v>427.459</v>
      </c>
      <c r="X107" s="21" t="s">
        <v>154</v>
      </c>
      <c r="Y107" s="26"/>
      <c r="Z107" s="26"/>
      <c r="AA107" s="26"/>
      <c r="AB107" s="26"/>
      <c r="AC107" s="26"/>
      <c r="AF107" s="21" t="s">
        <v>164</v>
      </c>
    </row>
    <row r="108" spans="1:32" ht="30" customHeight="1" x14ac:dyDescent="0.2">
      <c r="A108" s="3">
        <v>106</v>
      </c>
      <c r="B108" s="7">
        <v>10</v>
      </c>
      <c r="C108" s="6" t="s">
        <v>53</v>
      </c>
      <c r="D108" s="13" t="s">
        <v>109</v>
      </c>
      <c r="J108" s="21">
        <f>[1]Sheet1!E110</f>
        <v>0</v>
      </c>
      <c r="K108" s="21">
        <f>[1]Sheet1!F110</f>
        <v>0</v>
      </c>
      <c r="L108" s="21" t="s">
        <v>165</v>
      </c>
      <c r="M108" s="21">
        <f>[1]Sheet1!H110</f>
        <v>0</v>
      </c>
      <c r="O108" s="21"/>
      <c r="P108" s="21"/>
      <c r="Q108" s="21"/>
      <c r="R108" s="21"/>
      <c r="T108" s="21">
        <v>804.36</v>
      </c>
      <c r="U108" s="21">
        <v>8043.6</v>
      </c>
      <c r="V108" s="28">
        <v>402.18</v>
      </c>
      <c r="W108" s="21">
        <v>4021.8</v>
      </c>
      <c r="X108" s="21" t="s">
        <v>154</v>
      </c>
      <c r="Y108" s="26"/>
      <c r="Z108" s="26"/>
      <c r="AA108" s="26"/>
      <c r="AB108" s="26"/>
      <c r="AC108" s="26"/>
      <c r="AF108" s="21" t="s">
        <v>164</v>
      </c>
    </row>
    <row r="109" spans="1:32" ht="30" customHeight="1" x14ac:dyDescent="0.2">
      <c r="A109" s="3">
        <v>107</v>
      </c>
      <c r="B109" s="7">
        <v>0</v>
      </c>
      <c r="C109" s="6" t="s">
        <v>110</v>
      </c>
      <c r="D109" s="3" t="s">
        <v>111</v>
      </c>
      <c r="J109" s="21">
        <f>[1]Sheet1!E111</f>
        <v>0</v>
      </c>
      <c r="K109" s="21">
        <f>[1]Sheet1!F111</f>
        <v>0</v>
      </c>
      <c r="L109" s="21">
        <v>11.32</v>
      </c>
      <c r="M109" s="21">
        <f>[1]Sheet1!H111</f>
        <v>0</v>
      </c>
      <c r="O109" s="21"/>
      <c r="P109" s="21"/>
      <c r="Q109" s="21"/>
      <c r="R109" s="21"/>
      <c r="T109" s="21">
        <v>21.44</v>
      </c>
      <c r="U109" s="21">
        <v>0</v>
      </c>
      <c r="V109" s="28">
        <v>10.72</v>
      </c>
      <c r="W109" s="21">
        <v>0</v>
      </c>
      <c r="X109" s="21"/>
      <c r="Y109" s="26"/>
      <c r="Z109" s="26"/>
      <c r="AA109" s="26"/>
      <c r="AB109" s="26"/>
      <c r="AC109" s="26"/>
      <c r="AF109" s="21" t="s">
        <v>164</v>
      </c>
    </row>
    <row r="110" spans="1:32" ht="30" customHeight="1" x14ac:dyDescent="0.2">
      <c r="A110" s="3">
        <v>108</v>
      </c>
      <c r="B110" s="7">
        <v>4</v>
      </c>
      <c r="C110" s="4" t="s">
        <v>53</v>
      </c>
      <c r="D110" s="5" t="s">
        <v>112</v>
      </c>
      <c r="J110" s="21">
        <f>[1]Sheet1!E112</f>
        <v>0</v>
      </c>
      <c r="K110" s="21">
        <f>[1]Sheet1!F112</f>
        <v>0</v>
      </c>
      <c r="L110" s="21">
        <v>24.13</v>
      </c>
      <c r="M110" s="21">
        <f>[1]Sheet1!H112</f>
        <v>0</v>
      </c>
      <c r="O110" s="21"/>
      <c r="P110" s="21"/>
      <c r="Q110" s="21"/>
      <c r="R110" s="21"/>
      <c r="T110" s="21">
        <v>43.42</v>
      </c>
      <c r="U110" s="21">
        <v>174.08</v>
      </c>
      <c r="V110" s="28">
        <v>21.76</v>
      </c>
      <c r="W110" s="21">
        <v>87.04</v>
      </c>
      <c r="X110" s="21" t="s">
        <v>156</v>
      </c>
      <c r="Y110" s="26"/>
      <c r="Z110" s="26"/>
      <c r="AA110" s="26"/>
      <c r="AB110" s="26"/>
      <c r="AC110" s="26"/>
      <c r="AF110" s="21" t="s">
        <v>164</v>
      </c>
    </row>
    <row r="111" spans="1:32" ht="39.950000000000003" customHeight="1" x14ac:dyDescent="0.2">
      <c r="A111" s="3">
        <v>109</v>
      </c>
      <c r="B111" s="7">
        <v>10</v>
      </c>
      <c r="C111" s="4" t="s">
        <v>4</v>
      </c>
      <c r="D111" s="13" t="s">
        <v>123</v>
      </c>
      <c r="J111" s="21">
        <f>[1]Sheet1!E113</f>
        <v>0</v>
      </c>
      <c r="K111" s="21">
        <f>[1]Sheet1!F113</f>
        <v>0</v>
      </c>
      <c r="L111" s="21">
        <v>2.7</v>
      </c>
      <c r="M111" s="21">
        <f>[1]Sheet1!H113</f>
        <v>0</v>
      </c>
      <c r="O111" s="21"/>
      <c r="P111" s="21"/>
      <c r="Q111" s="21"/>
      <c r="R111" s="21"/>
      <c r="T111" s="21">
        <v>4.8</v>
      </c>
      <c r="U111" s="21">
        <v>48</v>
      </c>
      <c r="V111" s="28">
        <v>2.4</v>
      </c>
      <c r="W111" s="21">
        <v>24</v>
      </c>
      <c r="X111" s="21" t="s">
        <v>154</v>
      </c>
      <c r="Y111" s="26"/>
      <c r="Z111" s="26"/>
      <c r="AA111" s="26">
        <v>2.48</v>
      </c>
      <c r="AB111" s="26">
        <v>24.8</v>
      </c>
      <c r="AC111" s="26" t="s">
        <v>159</v>
      </c>
      <c r="AF111" s="21">
        <v>1.8</v>
      </c>
    </row>
    <row r="112" spans="1:32" ht="39.950000000000003" customHeight="1" x14ac:dyDescent="0.2">
      <c r="A112" s="3">
        <v>110</v>
      </c>
      <c r="B112" s="17">
        <v>10</v>
      </c>
      <c r="C112" s="4" t="s">
        <v>4</v>
      </c>
      <c r="D112" s="13" t="s">
        <v>124</v>
      </c>
      <c r="J112" s="21">
        <f>[1]Sheet1!E114</f>
        <v>0</v>
      </c>
      <c r="K112" s="21">
        <f>[1]Sheet1!F114</f>
        <v>0</v>
      </c>
      <c r="L112" s="21">
        <v>2.7</v>
      </c>
      <c r="M112" s="21">
        <f>[1]Sheet1!H114</f>
        <v>0</v>
      </c>
      <c r="O112" s="21"/>
      <c r="P112" s="21"/>
      <c r="Q112" s="21"/>
      <c r="R112" s="21"/>
      <c r="T112" s="21">
        <v>4.92</v>
      </c>
      <c r="U112" s="21">
        <v>49.2</v>
      </c>
      <c r="V112" s="28">
        <v>2.46</v>
      </c>
      <c r="W112" s="21">
        <v>24.6</v>
      </c>
      <c r="X112" s="21" t="s">
        <v>154</v>
      </c>
      <c r="Y112" s="26"/>
      <c r="Z112" s="26"/>
      <c r="AA112" s="26">
        <v>2.48</v>
      </c>
      <c r="AB112" s="26">
        <v>24.8</v>
      </c>
      <c r="AC112" s="26" t="s">
        <v>159</v>
      </c>
      <c r="AF112" s="21">
        <v>1.8</v>
      </c>
    </row>
    <row r="113" spans="1:32" ht="39.950000000000003" customHeight="1" x14ac:dyDescent="0.2">
      <c r="A113" s="3">
        <v>111</v>
      </c>
      <c r="B113" s="17">
        <v>10</v>
      </c>
      <c r="C113" s="4" t="s">
        <v>4</v>
      </c>
      <c r="D113" s="13" t="s">
        <v>125</v>
      </c>
      <c r="J113" s="21">
        <f>[1]Sheet1!E115</f>
        <v>0</v>
      </c>
      <c r="K113" s="21">
        <f>[1]Sheet1!F115</f>
        <v>0</v>
      </c>
      <c r="L113" s="21">
        <v>2.7</v>
      </c>
      <c r="M113" s="21">
        <f>[1]Sheet1!H115</f>
        <v>0</v>
      </c>
      <c r="O113" s="21"/>
      <c r="P113" s="21"/>
      <c r="Q113" s="21"/>
      <c r="R113" s="21"/>
      <c r="T113" s="21">
        <v>4.8</v>
      </c>
      <c r="U113" s="21">
        <v>48</v>
      </c>
      <c r="V113" s="28">
        <v>2.4</v>
      </c>
      <c r="W113" s="21">
        <v>24</v>
      </c>
      <c r="X113" s="21" t="s">
        <v>154</v>
      </c>
      <c r="Y113" s="26"/>
      <c r="Z113" s="26"/>
      <c r="AA113" s="26">
        <v>2.48</v>
      </c>
      <c r="AB113" s="26">
        <v>24.8</v>
      </c>
      <c r="AC113" s="26" t="s">
        <v>159</v>
      </c>
      <c r="AF113" s="21">
        <v>1.8</v>
      </c>
    </row>
    <row r="114" spans="1:32" ht="39.950000000000003" customHeight="1" x14ac:dyDescent="0.2">
      <c r="A114" s="3">
        <v>112</v>
      </c>
      <c r="B114" s="17">
        <v>10</v>
      </c>
      <c r="C114" s="4" t="s">
        <v>4</v>
      </c>
      <c r="D114" s="13" t="s">
        <v>126</v>
      </c>
      <c r="J114" s="21">
        <f>[1]Sheet1!E116</f>
        <v>0</v>
      </c>
      <c r="K114" s="21">
        <f>[1]Sheet1!F116</f>
        <v>0</v>
      </c>
      <c r="L114" s="21" t="s">
        <v>165</v>
      </c>
      <c r="M114" s="21">
        <f>[1]Sheet1!H116</f>
        <v>0</v>
      </c>
      <c r="O114" s="21"/>
      <c r="P114" s="21"/>
      <c r="Q114" s="21"/>
      <c r="R114" s="21"/>
      <c r="T114" s="21">
        <v>4.8</v>
      </c>
      <c r="U114" s="21">
        <v>48</v>
      </c>
      <c r="V114" s="28">
        <v>2.4</v>
      </c>
      <c r="W114" s="21">
        <v>24</v>
      </c>
      <c r="X114" s="21" t="s">
        <v>154</v>
      </c>
      <c r="Y114" s="26"/>
      <c r="Z114" s="26"/>
      <c r="AA114" s="26">
        <v>2.48</v>
      </c>
      <c r="AB114" s="26">
        <v>24.8</v>
      </c>
      <c r="AC114" s="26" t="s">
        <v>159</v>
      </c>
      <c r="AF114" s="21">
        <v>1.8</v>
      </c>
    </row>
    <row r="115" spans="1:32" ht="39.950000000000003" customHeight="1" x14ac:dyDescent="0.2">
      <c r="A115" s="3">
        <v>113</v>
      </c>
      <c r="B115" s="17">
        <v>30</v>
      </c>
      <c r="C115" s="4" t="s">
        <v>4</v>
      </c>
      <c r="D115" s="13" t="s">
        <v>127</v>
      </c>
      <c r="J115" s="21">
        <f>[1]Sheet1!E117</f>
        <v>0</v>
      </c>
      <c r="K115" s="21">
        <f>[1]Sheet1!F117</f>
        <v>0</v>
      </c>
      <c r="L115" s="21">
        <v>2.15</v>
      </c>
      <c r="M115" s="21">
        <f>[1]Sheet1!H117</f>
        <v>0</v>
      </c>
      <c r="O115" s="21"/>
      <c r="P115" s="21"/>
      <c r="Q115" s="21"/>
      <c r="R115" s="21"/>
      <c r="T115" s="21">
        <v>3.66</v>
      </c>
      <c r="U115" s="21">
        <v>109.8</v>
      </c>
      <c r="V115" s="28">
        <v>1.83</v>
      </c>
      <c r="W115" s="21">
        <v>54.9</v>
      </c>
      <c r="X115" s="21" t="s">
        <v>154</v>
      </c>
      <c r="Y115" s="26"/>
      <c r="Z115" s="26"/>
      <c r="AA115" s="26">
        <v>1.95</v>
      </c>
      <c r="AB115" s="26">
        <v>58.5</v>
      </c>
      <c r="AC115" s="26" t="s">
        <v>159</v>
      </c>
      <c r="AF115" s="21">
        <v>1.39</v>
      </c>
    </row>
    <row r="116" spans="1:32" ht="39.950000000000003" customHeight="1" x14ac:dyDescent="0.2">
      <c r="A116" s="3">
        <v>114</v>
      </c>
      <c r="B116" s="17">
        <v>10</v>
      </c>
      <c r="C116" s="4" t="s">
        <v>4</v>
      </c>
      <c r="D116" s="13" t="s">
        <v>128</v>
      </c>
      <c r="J116" s="21">
        <f>[1]Sheet1!E118</f>
        <v>0</v>
      </c>
      <c r="K116" s="21">
        <f>[1]Sheet1!F118</f>
        <v>0</v>
      </c>
      <c r="L116" s="21">
        <v>2.15</v>
      </c>
      <c r="M116" s="21">
        <f>[1]Sheet1!H118</f>
        <v>0</v>
      </c>
      <c r="O116" s="21"/>
      <c r="P116" s="21"/>
      <c r="Q116" s="21"/>
      <c r="R116" s="21"/>
      <c r="T116" s="21">
        <v>3.76</v>
      </c>
      <c r="U116" s="21">
        <v>37.6</v>
      </c>
      <c r="V116" s="28">
        <v>1.88</v>
      </c>
      <c r="W116" s="21">
        <v>18.8</v>
      </c>
      <c r="X116" s="21" t="s">
        <v>154</v>
      </c>
      <c r="Y116" s="26"/>
      <c r="Z116" s="26"/>
      <c r="AA116" s="26">
        <v>1.95</v>
      </c>
      <c r="AB116" s="26">
        <v>19.5</v>
      </c>
      <c r="AC116" s="26" t="s">
        <v>159</v>
      </c>
      <c r="AF116" s="21">
        <v>1.39</v>
      </c>
    </row>
    <row r="117" spans="1:32" ht="39.950000000000003" customHeight="1" x14ac:dyDescent="0.2">
      <c r="A117" s="3">
        <v>115</v>
      </c>
      <c r="B117" s="17">
        <v>10</v>
      </c>
      <c r="C117" s="4" t="s">
        <v>4</v>
      </c>
      <c r="D117" s="13" t="s">
        <v>129</v>
      </c>
      <c r="J117" s="21">
        <f>[1]Sheet1!E119</f>
        <v>0</v>
      </c>
      <c r="K117" s="21">
        <f>[1]Sheet1!F119</f>
        <v>0</v>
      </c>
      <c r="L117" s="21">
        <v>2.15</v>
      </c>
      <c r="M117" s="21">
        <f>[1]Sheet1!H119</f>
        <v>0</v>
      </c>
      <c r="O117" s="21"/>
      <c r="P117" s="21"/>
      <c r="Q117" s="21"/>
      <c r="R117" s="21"/>
      <c r="T117" s="21">
        <v>3.66</v>
      </c>
      <c r="U117" s="21">
        <v>36.6</v>
      </c>
      <c r="V117" s="28">
        <v>1.83</v>
      </c>
      <c r="W117" s="21">
        <v>18.3</v>
      </c>
      <c r="X117" s="21" t="s">
        <v>154</v>
      </c>
      <c r="Y117" s="26"/>
      <c r="Z117" s="26"/>
      <c r="AA117" s="26">
        <v>1.95</v>
      </c>
      <c r="AB117" s="26">
        <v>19.5</v>
      </c>
      <c r="AC117" s="26" t="s">
        <v>159</v>
      </c>
      <c r="AF117" s="21">
        <v>1.39</v>
      </c>
    </row>
    <row r="118" spans="1:32" ht="39.950000000000003" customHeight="1" x14ac:dyDescent="0.2">
      <c r="A118" s="3">
        <v>116</v>
      </c>
      <c r="B118" s="17">
        <v>10</v>
      </c>
      <c r="C118" s="4" t="s">
        <v>4</v>
      </c>
      <c r="D118" s="13" t="s">
        <v>130</v>
      </c>
      <c r="J118" s="21">
        <f>[1]Sheet1!E120</f>
        <v>0</v>
      </c>
      <c r="K118" s="21">
        <f>[1]Sheet1!F120</f>
        <v>0</v>
      </c>
      <c r="L118" s="21" t="s">
        <v>165</v>
      </c>
      <c r="M118" s="21">
        <f>[1]Sheet1!H120</f>
        <v>0</v>
      </c>
      <c r="O118" s="21"/>
      <c r="P118" s="21"/>
      <c r="Q118" s="21"/>
      <c r="R118" s="21"/>
      <c r="T118" s="21">
        <v>3.66</v>
      </c>
      <c r="U118" s="21">
        <v>36.6</v>
      </c>
      <c r="V118" s="28">
        <v>1.83</v>
      </c>
      <c r="W118" s="21">
        <v>18.3</v>
      </c>
      <c r="X118" s="21" t="s">
        <v>154</v>
      </c>
      <c r="Y118" s="26"/>
      <c r="Z118" s="26"/>
      <c r="AA118" s="26">
        <v>1.95</v>
      </c>
      <c r="AB118" s="26">
        <v>19.5</v>
      </c>
      <c r="AC118" s="26" t="s">
        <v>159</v>
      </c>
      <c r="AF118" s="21">
        <v>1.39</v>
      </c>
    </row>
    <row r="119" spans="1:32" ht="39.950000000000003" customHeight="1" x14ac:dyDescent="0.2">
      <c r="A119" s="3">
        <v>117</v>
      </c>
      <c r="B119" s="17">
        <v>20</v>
      </c>
      <c r="C119" s="4" t="s">
        <v>4</v>
      </c>
      <c r="D119" s="13" t="s">
        <v>131</v>
      </c>
      <c r="J119" s="21">
        <f>[1]Sheet1!E121</f>
        <v>0</v>
      </c>
      <c r="K119" s="21">
        <f>[1]Sheet1!F121</f>
        <v>0</v>
      </c>
      <c r="L119" s="21" t="s">
        <v>165</v>
      </c>
      <c r="M119" s="21">
        <f>[1]Sheet1!H121</f>
        <v>0</v>
      </c>
      <c r="O119" s="21"/>
      <c r="P119" s="21"/>
      <c r="Q119" s="21"/>
      <c r="R119" s="21"/>
      <c r="T119" s="21">
        <v>6.22</v>
      </c>
      <c r="U119" s="21">
        <v>124.4</v>
      </c>
      <c r="V119" s="28">
        <v>3.11</v>
      </c>
      <c r="W119" s="21">
        <v>62.2</v>
      </c>
      <c r="X119" s="21" t="s">
        <v>154</v>
      </c>
      <c r="Y119" s="26"/>
      <c r="Z119" s="26"/>
      <c r="AA119" s="26">
        <v>3.23</v>
      </c>
      <c r="AB119" s="26">
        <v>64.599999999999994</v>
      </c>
      <c r="AC119" s="26" t="s">
        <v>159</v>
      </c>
      <c r="AF119" s="21">
        <v>2.39</v>
      </c>
    </row>
    <row r="120" spans="1:32" ht="39.950000000000003" customHeight="1" x14ac:dyDescent="0.2">
      <c r="A120" s="3">
        <v>118</v>
      </c>
      <c r="B120" s="17">
        <v>20</v>
      </c>
      <c r="C120" s="4" t="s">
        <v>4</v>
      </c>
      <c r="D120" s="13" t="s">
        <v>132</v>
      </c>
      <c r="J120" s="21">
        <f>[1]Sheet1!E122</f>
        <v>0</v>
      </c>
      <c r="K120" s="21">
        <f>[1]Sheet1!F122</f>
        <v>0</v>
      </c>
      <c r="L120" s="21">
        <v>3.5</v>
      </c>
      <c r="M120" s="21">
        <f>[1]Sheet1!H122</f>
        <v>0</v>
      </c>
      <c r="O120" s="21"/>
      <c r="P120" s="21"/>
      <c r="Q120" s="21"/>
      <c r="R120" s="21"/>
      <c r="T120" s="21">
        <v>6.22</v>
      </c>
      <c r="U120" s="21">
        <v>124.4</v>
      </c>
      <c r="V120" s="28">
        <v>3.11</v>
      </c>
      <c r="W120" s="21">
        <v>62.2</v>
      </c>
      <c r="X120" s="21" t="s">
        <v>154</v>
      </c>
      <c r="Y120" s="26"/>
      <c r="Z120" s="26"/>
      <c r="AA120" s="26" t="s">
        <v>162</v>
      </c>
      <c r="AB120" s="26">
        <v>64.8</v>
      </c>
      <c r="AC120" s="26" t="s">
        <v>159</v>
      </c>
      <c r="AF120" s="21">
        <v>2.39</v>
      </c>
    </row>
    <row r="121" spans="1:32" ht="39.950000000000003" customHeight="1" x14ac:dyDescent="0.2">
      <c r="A121" s="3">
        <v>119</v>
      </c>
      <c r="B121" s="17">
        <v>20</v>
      </c>
      <c r="C121" s="4" t="s">
        <v>4</v>
      </c>
      <c r="D121" s="13" t="s">
        <v>133</v>
      </c>
      <c r="J121" s="21">
        <f>[1]Sheet1!E123</f>
        <v>0</v>
      </c>
      <c r="K121" s="21">
        <f>[1]Sheet1!F123</f>
        <v>0</v>
      </c>
      <c r="L121" s="21" t="s">
        <v>165</v>
      </c>
      <c r="M121" s="21">
        <f>[1]Sheet1!H123</f>
        <v>0</v>
      </c>
      <c r="O121" s="21"/>
      <c r="P121" s="21"/>
      <c r="Q121" s="21"/>
      <c r="R121" s="21"/>
      <c r="T121" s="21">
        <v>7.56</v>
      </c>
      <c r="U121" s="21">
        <v>151.19999999999999</v>
      </c>
      <c r="V121" s="28">
        <v>3.78</v>
      </c>
      <c r="W121" s="21">
        <v>75.599999999999994</v>
      </c>
      <c r="X121" s="21" t="s">
        <v>154</v>
      </c>
      <c r="Y121" s="26"/>
      <c r="Z121" s="26"/>
      <c r="AA121" s="26">
        <v>4.16</v>
      </c>
      <c r="AB121" s="26">
        <v>83.2</v>
      </c>
      <c r="AC121" s="26" t="s">
        <v>159</v>
      </c>
      <c r="AF121" s="21">
        <v>3.35</v>
      </c>
    </row>
    <row r="122" spans="1:32" ht="39.950000000000003" customHeight="1" x14ac:dyDescent="0.2">
      <c r="A122" s="3">
        <v>120</v>
      </c>
      <c r="B122" s="17">
        <v>10</v>
      </c>
      <c r="C122" s="4" t="s">
        <v>4</v>
      </c>
      <c r="D122" s="13" t="s">
        <v>134</v>
      </c>
      <c r="J122" s="21">
        <f>[1]Sheet1!E124</f>
        <v>0</v>
      </c>
      <c r="K122" s="21">
        <f>[1]Sheet1!F124</f>
        <v>0</v>
      </c>
      <c r="L122" s="21">
        <v>12.93</v>
      </c>
      <c r="M122" s="21">
        <f>[1]Sheet1!H124</f>
        <v>0</v>
      </c>
      <c r="O122" s="21"/>
      <c r="P122" s="21"/>
      <c r="Q122" s="21"/>
      <c r="R122" s="21"/>
      <c r="T122" s="21">
        <v>8.2799999999999994</v>
      </c>
      <c r="U122" s="21">
        <v>82.8</v>
      </c>
      <c r="V122" s="28">
        <v>4.1399999999999997</v>
      </c>
      <c r="W122" s="21">
        <v>41.4</v>
      </c>
      <c r="X122" s="21" t="s">
        <v>154</v>
      </c>
      <c r="Y122" s="26"/>
      <c r="Z122" s="26"/>
      <c r="AA122" s="26">
        <v>4.47</v>
      </c>
      <c r="AB122" s="26">
        <v>44.7</v>
      </c>
      <c r="AC122" s="26" t="s">
        <v>159</v>
      </c>
      <c r="AF122" s="21">
        <v>3.49</v>
      </c>
    </row>
    <row r="123" spans="1:32" ht="39.950000000000003" customHeight="1" x14ac:dyDescent="0.2">
      <c r="A123" s="3">
        <v>121</v>
      </c>
      <c r="B123" s="17">
        <v>10</v>
      </c>
      <c r="C123" s="4" t="s">
        <v>4</v>
      </c>
      <c r="D123" s="13" t="s">
        <v>135</v>
      </c>
      <c r="J123" s="21">
        <f>[1]Sheet1!E125</f>
        <v>0</v>
      </c>
      <c r="K123" s="21">
        <f>[1]Sheet1!F125</f>
        <v>0</v>
      </c>
      <c r="L123" s="21" t="s">
        <v>165</v>
      </c>
      <c r="M123" s="21">
        <f>[1]Sheet1!H125</f>
        <v>0</v>
      </c>
      <c r="O123" s="21"/>
      <c r="P123" s="21"/>
      <c r="Q123" s="21"/>
      <c r="R123" s="21"/>
      <c r="T123" s="21">
        <v>5.74</v>
      </c>
      <c r="U123" s="21">
        <v>57.4</v>
      </c>
      <c r="V123" s="28">
        <v>2.87</v>
      </c>
      <c r="W123" s="21">
        <v>28.7</v>
      </c>
      <c r="X123" s="21" t="s">
        <v>154</v>
      </c>
      <c r="Y123" s="26"/>
      <c r="Z123" s="26"/>
      <c r="AA123" s="26">
        <v>2.99</v>
      </c>
      <c r="AB123" s="26">
        <v>29.9</v>
      </c>
      <c r="AC123" s="26" t="s">
        <v>159</v>
      </c>
      <c r="AF123" s="21">
        <v>2.19</v>
      </c>
    </row>
    <row r="124" spans="1:32" ht="39.950000000000003" customHeight="1" x14ac:dyDescent="0.2">
      <c r="A124" s="3">
        <v>122</v>
      </c>
      <c r="B124" s="17">
        <v>10</v>
      </c>
      <c r="C124" s="4" t="s">
        <v>4</v>
      </c>
      <c r="D124" s="13" t="s">
        <v>136</v>
      </c>
      <c r="J124" s="21">
        <f>[1]Sheet1!E126</f>
        <v>0</v>
      </c>
      <c r="K124" s="21">
        <f>[1]Sheet1!F126</f>
        <v>0</v>
      </c>
      <c r="L124" s="21" t="s">
        <v>165</v>
      </c>
      <c r="M124" s="21">
        <f>[1]Sheet1!H126</f>
        <v>0</v>
      </c>
      <c r="O124" s="21"/>
      <c r="P124" s="21"/>
      <c r="Q124" s="21"/>
      <c r="R124" s="21"/>
      <c r="T124" s="21">
        <v>5.74</v>
      </c>
      <c r="U124" s="21">
        <v>57.4</v>
      </c>
      <c r="V124" s="28">
        <v>2.87</v>
      </c>
      <c r="W124" s="21">
        <v>28.7</v>
      </c>
      <c r="X124" s="21" t="s">
        <v>154</v>
      </c>
      <c r="Y124" s="26"/>
      <c r="Z124" s="26"/>
      <c r="AA124" s="26">
        <v>2.99</v>
      </c>
      <c r="AB124" s="26">
        <v>29.9</v>
      </c>
      <c r="AC124" s="26" t="s">
        <v>159</v>
      </c>
      <c r="AF124" s="21">
        <v>2.19</v>
      </c>
    </row>
    <row r="125" spans="1:32" ht="39.950000000000003" customHeight="1" x14ac:dyDescent="0.2">
      <c r="A125" s="3">
        <v>123</v>
      </c>
      <c r="B125" s="17">
        <v>10</v>
      </c>
      <c r="C125" s="4" t="s">
        <v>4</v>
      </c>
      <c r="D125" s="13" t="s">
        <v>137</v>
      </c>
      <c r="J125" s="21">
        <f>[1]Sheet1!E127</f>
        <v>0</v>
      </c>
      <c r="K125" s="21">
        <f>[1]Sheet1!F127</f>
        <v>0</v>
      </c>
      <c r="L125" s="21">
        <v>3.25</v>
      </c>
      <c r="M125" s="21">
        <f>[1]Sheet1!H127</f>
        <v>0</v>
      </c>
      <c r="O125" s="21"/>
      <c r="P125" s="21"/>
      <c r="Q125" s="21"/>
      <c r="R125" s="21"/>
      <c r="T125" s="21">
        <v>5.74</v>
      </c>
      <c r="U125" s="21">
        <v>57.4</v>
      </c>
      <c r="V125" s="28">
        <v>2.87</v>
      </c>
      <c r="W125" s="21">
        <v>28.7</v>
      </c>
      <c r="X125" s="21" t="s">
        <v>154</v>
      </c>
      <c r="Y125" s="26"/>
      <c r="Z125" s="26"/>
      <c r="AA125" s="26">
        <v>2.99</v>
      </c>
      <c r="AB125" s="26">
        <v>29.9</v>
      </c>
      <c r="AC125" s="26" t="s">
        <v>159</v>
      </c>
      <c r="AF125" s="21">
        <v>2.19</v>
      </c>
    </row>
    <row r="126" spans="1:32" ht="39.950000000000003" customHeight="1" x14ac:dyDescent="0.2">
      <c r="A126" s="3">
        <v>124</v>
      </c>
      <c r="B126" s="17">
        <v>15</v>
      </c>
      <c r="C126" s="4" t="s">
        <v>4</v>
      </c>
      <c r="D126" s="13" t="s">
        <v>138</v>
      </c>
      <c r="J126" s="21">
        <f>[1]Sheet1!E128</f>
        <v>0</v>
      </c>
      <c r="K126" s="21">
        <f>[1]Sheet1!F128</f>
        <v>0</v>
      </c>
      <c r="L126" s="21">
        <v>1.9</v>
      </c>
      <c r="M126" s="21">
        <f>[1]Sheet1!H128</f>
        <v>0</v>
      </c>
      <c r="O126" s="21"/>
      <c r="P126" s="21"/>
      <c r="Q126" s="21"/>
      <c r="R126" s="21"/>
      <c r="T126" s="21">
        <v>3.22</v>
      </c>
      <c r="U126" s="21">
        <v>48.3</v>
      </c>
      <c r="V126" s="28">
        <v>1.61</v>
      </c>
      <c r="W126" s="21">
        <v>24.15</v>
      </c>
      <c r="X126" s="21" t="s">
        <v>154</v>
      </c>
      <c r="Y126" s="26"/>
      <c r="Z126" s="26"/>
      <c r="AA126" s="26">
        <v>1.7</v>
      </c>
      <c r="AB126" s="26">
        <v>25.5</v>
      </c>
      <c r="AC126" s="26" t="s">
        <v>159</v>
      </c>
      <c r="AF126" s="21">
        <v>1.34</v>
      </c>
    </row>
    <row r="127" spans="1:32" ht="39.950000000000003" customHeight="1" x14ac:dyDescent="0.2">
      <c r="A127" s="3">
        <v>125</v>
      </c>
      <c r="B127" s="17">
        <v>15</v>
      </c>
      <c r="C127" s="4" t="s">
        <v>4</v>
      </c>
      <c r="D127" s="13" t="s">
        <v>113</v>
      </c>
      <c r="J127" s="21">
        <f>[1]Sheet1!E129</f>
        <v>0</v>
      </c>
      <c r="K127" s="21">
        <f>[1]Sheet1!F129</f>
        <v>0</v>
      </c>
      <c r="L127" s="21" t="s">
        <v>165</v>
      </c>
      <c r="M127" s="21">
        <f>[1]Sheet1!H129</f>
        <v>0</v>
      </c>
      <c r="O127" s="21"/>
      <c r="P127" s="21"/>
      <c r="Q127" s="21"/>
      <c r="R127" s="21"/>
      <c r="T127" s="21">
        <v>3.22</v>
      </c>
      <c r="U127" s="21">
        <v>48.3</v>
      </c>
      <c r="V127" s="28">
        <v>1.61</v>
      </c>
      <c r="W127" s="21">
        <v>24.15</v>
      </c>
      <c r="X127" s="21" t="s">
        <v>154</v>
      </c>
      <c r="Y127" s="26"/>
      <c r="Z127" s="26"/>
      <c r="AA127" s="26">
        <v>1.7</v>
      </c>
      <c r="AB127" s="26">
        <v>17</v>
      </c>
      <c r="AC127" s="26" t="s">
        <v>159</v>
      </c>
      <c r="AF127" s="21">
        <v>1.34</v>
      </c>
    </row>
    <row r="128" spans="1:32" ht="39.950000000000003" customHeight="1" x14ac:dyDescent="0.2">
      <c r="A128" s="3">
        <v>126</v>
      </c>
      <c r="B128" s="17">
        <v>10</v>
      </c>
      <c r="C128" s="4" t="s">
        <v>4</v>
      </c>
      <c r="D128" s="13" t="s">
        <v>139</v>
      </c>
      <c r="J128" s="21">
        <f>[1]Sheet1!E130</f>
        <v>0</v>
      </c>
      <c r="K128" s="21">
        <f>[1]Sheet1!F130</f>
        <v>0</v>
      </c>
      <c r="L128" s="21">
        <v>1.9</v>
      </c>
      <c r="M128" s="21">
        <f>[1]Sheet1!H130</f>
        <v>0</v>
      </c>
      <c r="O128" s="21"/>
      <c r="P128" s="21"/>
      <c r="Q128" s="21"/>
      <c r="R128" s="21"/>
      <c r="T128" s="21">
        <v>3.22</v>
      </c>
      <c r="U128" s="21">
        <v>32.200000000000003</v>
      </c>
      <c r="V128" s="28">
        <v>1.61</v>
      </c>
      <c r="W128" s="21">
        <v>15.1</v>
      </c>
      <c r="X128" s="21" t="s">
        <v>154</v>
      </c>
      <c r="Y128" s="26"/>
      <c r="Z128" s="26"/>
      <c r="AA128" s="26">
        <v>1.7</v>
      </c>
      <c r="AB128" s="26">
        <v>17</v>
      </c>
      <c r="AC128" s="26" t="s">
        <v>159</v>
      </c>
      <c r="AF128" s="21">
        <v>1.34</v>
      </c>
    </row>
    <row r="129" spans="1:32" ht="39.950000000000003" customHeight="1" x14ac:dyDescent="0.2">
      <c r="A129" s="3">
        <v>127</v>
      </c>
      <c r="B129" s="17">
        <v>15</v>
      </c>
      <c r="C129" s="4" t="s">
        <v>4</v>
      </c>
      <c r="D129" s="13" t="s">
        <v>140</v>
      </c>
      <c r="J129" s="21">
        <f>[1]Sheet1!E131</f>
        <v>0</v>
      </c>
      <c r="K129" s="21">
        <f>[1]Sheet1!F131</f>
        <v>0</v>
      </c>
      <c r="L129" s="21">
        <v>1.9</v>
      </c>
      <c r="M129" s="21">
        <f>[1]Sheet1!H131</f>
        <v>0</v>
      </c>
      <c r="O129" s="21"/>
      <c r="P129" s="21"/>
      <c r="Q129" s="21"/>
      <c r="R129" s="21"/>
      <c r="T129" s="21">
        <v>3.32</v>
      </c>
      <c r="U129" s="21">
        <v>49.8</v>
      </c>
      <c r="V129" s="28">
        <v>1.66</v>
      </c>
      <c r="W129" s="21">
        <v>24.9</v>
      </c>
      <c r="X129" s="21" t="s">
        <v>154</v>
      </c>
      <c r="Y129" s="26"/>
      <c r="Z129" s="26"/>
      <c r="AA129" s="26">
        <v>1.7</v>
      </c>
      <c r="AB129" s="26">
        <v>25.5</v>
      </c>
      <c r="AC129" s="26" t="s">
        <v>159</v>
      </c>
      <c r="AF129" s="21">
        <v>1.34</v>
      </c>
    </row>
    <row r="130" spans="1:32" ht="39.950000000000003" customHeight="1" x14ac:dyDescent="0.2">
      <c r="A130" s="3">
        <v>128</v>
      </c>
      <c r="B130" s="17">
        <v>5</v>
      </c>
      <c r="C130" s="4" t="s">
        <v>4</v>
      </c>
      <c r="D130" s="13" t="s">
        <v>141</v>
      </c>
      <c r="J130" s="21">
        <f>[1]Sheet1!E132</f>
        <v>0</v>
      </c>
      <c r="K130" s="21">
        <f>[1]Sheet1!F132</f>
        <v>0</v>
      </c>
      <c r="L130" s="21" t="s">
        <v>165</v>
      </c>
      <c r="M130" s="21">
        <f>[1]Sheet1!H132</f>
        <v>0</v>
      </c>
      <c r="O130" s="21"/>
      <c r="P130" s="21"/>
      <c r="Q130" s="21"/>
      <c r="R130" s="21"/>
      <c r="T130" s="21">
        <v>14.84</v>
      </c>
      <c r="U130" s="21">
        <v>74.2</v>
      </c>
      <c r="V130" s="28">
        <v>7.42</v>
      </c>
      <c r="W130" s="21">
        <v>37.1</v>
      </c>
      <c r="X130" s="21" t="s">
        <v>154</v>
      </c>
      <c r="Y130" s="26"/>
      <c r="Z130" s="26"/>
      <c r="AA130" s="49">
        <v>7.38</v>
      </c>
      <c r="AB130" s="26">
        <v>36.909999999999997</v>
      </c>
      <c r="AC130" s="26" t="s">
        <v>159</v>
      </c>
      <c r="AF130" s="21">
        <v>4.8899999999999997</v>
      </c>
    </row>
    <row r="131" spans="1:32" ht="39.950000000000003" customHeight="1" x14ac:dyDescent="0.2">
      <c r="A131" s="3">
        <v>129</v>
      </c>
      <c r="B131" s="7">
        <v>20</v>
      </c>
      <c r="C131" s="6" t="s">
        <v>4</v>
      </c>
      <c r="D131" s="3" t="s">
        <v>142</v>
      </c>
      <c r="J131" s="21">
        <f>[1]Sheet1!E133</f>
        <v>0</v>
      </c>
      <c r="K131" s="21">
        <f>[1]Sheet1!F133</f>
        <v>0</v>
      </c>
      <c r="L131" s="21">
        <v>3.5</v>
      </c>
      <c r="M131" s="21">
        <f>[1]Sheet1!H133</f>
        <v>0</v>
      </c>
      <c r="O131" s="21"/>
      <c r="P131" s="21"/>
      <c r="Q131" s="21"/>
      <c r="R131" s="21"/>
      <c r="T131" s="21">
        <v>6.22</v>
      </c>
      <c r="U131" s="21">
        <v>124.4</v>
      </c>
      <c r="V131" s="28">
        <v>3.11</v>
      </c>
      <c r="W131" s="21">
        <v>62.2</v>
      </c>
      <c r="X131" s="21" t="s">
        <v>154</v>
      </c>
      <c r="Y131" s="26"/>
      <c r="Z131" s="26"/>
      <c r="AA131" s="26">
        <v>3.23</v>
      </c>
      <c r="AB131" s="26">
        <v>64.599999999999994</v>
      </c>
      <c r="AC131" s="26" t="s">
        <v>159</v>
      </c>
      <c r="AF131" s="21">
        <v>2.39</v>
      </c>
    </row>
    <row r="132" spans="1:32" ht="39.950000000000003" customHeight="1" x14ac:dyDescent="0.2">
      <c r="A132" s="3">
        <v>130</v>
      </c>
      <c r="B132" s="7">
        <v>600</v>
      </c>
      <c r="C132" s="6" t="s">
        <v>4</v>
      </c>
      <c r="D132" s="3" t="s">
        <v>143</v>
      </c>
      <c r="J132" s="21">
        <f>[1]Sheet1!E134</f>
        <v>0</v>
      </c>
      <c r="K132" s="21">
        <f>[1]Sheet1!F134</f>
        <v>0</v>
      </c>
      <c r="L132" s="21">
        <v>8.06</v>
      </c>
      <c r="M132" s="21">
        <f>[1]Sheet1!H134</f>
        <v>0</v>
      </c>
      <c r="O132" s="21">
        <f>Q132*2</f>
        <v>1.58</v>
      </c>
      <c r="P132" s="21"/>
      <c r="Q132" s="21">
        <v>0.79</v>
      </c>
      <c r="R132" s="21"/>
      <c r="T132" s="21">
        <v>1.1599999999999999</v>
      </c>
      <c r="U132" s="21">
        <v>696</v>
      </c>
      <c r="V132" s="28">
        <v>0.57999999999999996</v>
      </c>
      <c r="W132" s="21">
        <v>348</v>
      </c>
      <c r="X132" s="21"/>
      <c r="AF132" s="21">
        <v>0.51</v>
      </c>
    </row>
    <row r="133" spans="1:32" ht="39.950000000000003" customHeight="1" x14ac:dyDescent="0.2">
      <c r="A133" s="3"/>
      <c r="B133" s="7"/>
      <c r="C133" s="6"/>
      <c r="D133" s="8"/>
    </row>
    <row r="134" spans="1:32" ht="39.950000000000003" customHeight="1" x14ac:dyDescent="0.2">
      <c r="A134" s="3"/>
      <c r="B134" s="18"/>
      <c r="C134" s="9"/>
      <c r="D134" s="35" t="s">
        <v>209</v>
      </c>
    </row>
    <row r="135" spans="1:32" ht="39.950000000000003" customHeight="1" x14ac:dyDescent="0.2">
      <c r="A135" s="3"/>
      <c r="B135" s="18"/>
      <c r="C135" s="9"/>
      <c r="D135" s="34" t="s">
        <v>169</v>
      </c>
    </row>
    <row r="136" spans="1:32" ht="39.950000000000003" customHeight="1" x14ac:dyDescent="0.2">
      <c r="A136" s="3"/>
      <c r="B136" s="18"/>
      <c r="C136" s="9"/>
      <c r="D136" s="37" t="s">
        <v>171</v>
      </c>
    </row>
    <row r="137" spans="1:32" ht="39.950000000000003" customHeight="1" x14ac:dyDescent="0.2">
      <c r="A137" s="3"/>
      <c r="B137" s="18"/>
      <c r="C137" s="9"/>
      <c r="D137" s="51" t="s">
        <v>170</v>
      </c>
    </row>
    <row r="138" spans="1:32" ht="39.950000000000003" customHeight="1" x14ac:dyDescent="0.2">
      <c r="A138" s="3"/>
      <c r="B138" s="18"/>
      <c r="C138" s="9"/>
      <c r="D138" s="69" t="s">
        <v>174</v>
      </c>
    </row>
    <row r="139" spans="1:32" ht="39.950000000000003" customHeight="1" x14ac:dyDescent="0.2">
      <c r="A139" s="3"/>
      <c r="B139" s="18"/>
      <c r="C139" s="9"/>
      <c r="D139" s="15"/>
    </row>
    <row r="140" spans="1:32" ht="39.950000000000003" customHeight="1" x14ac:dyDescent="0.2">
      <c r="A140" s="3"/>
      <c r="B140" s="18"/>
      <c r="C140" s="9"/>
      <c r="D140" s="9"/>
    </row>
    <row r="141" spans="1:32" ht="39.950000000000003" customHeight="1" x14ac:dyDescent="0.2">
      <c r="A141" s="3"/>
      <c r="D141" s="9"/>
    </row>
    <row r="142" spans="1:32" ht="39.950000000000003" customHeight="1" x14ac:dyDescent="0.2">
      <c r="A142" s="3"/>
    </row>
    <row r="143" spans="1:32" ht="39.950000000000003" customHeight="1" x14ac:dyDescent="0.2">
      <c r="A143" s="3"/>
    </row>
    <row r="144" spans="1:32" ht="39.950000000000003" customHeight="1" x14ac:dyDescent="0.2">
      <c r="A144" s="3"/>
    </row>
    <row r="145" spans="1:1" ht="39.950000000000003" customHeight="1" x14ac:dyDescent="0.2">
      <c r="A145" s="3"/>
    </row>
    <row r="146" spans="1:1" ht="39.950000000000003" customHeight="1" x14ac:dyDescent="0.2"/>
    <row r="147" spans="1:1" ht="39.950000000000003" customHeight="1" x14ac:dyDescent="0.2"/>
    <row r="148" spans="1:1" ht="39.950000000000003" customHeight="1" x14ac:dyDescent="0.2"/>
    <row r="149" spans="1:1" ht="39.950000000000003" customHeight="1" x14ac:dyDescent="0.2"/>
    <row r="150" spans="1:1" ht="39.950000000000003" customHeight="1" x14ac:dyDescent="0.2"/>
    <row r="151" spans="1:1" ht="39.950000000000003" customHeight="1" x14ac:dyDescent="0.2"/>
    <row r="152" spans="1:1" ht="39.950000000000003" customHeight="1" x14ac:dyDescent="0.2"/>
    <row r="153" spans="1:1" ht="39.950000000000003" customHeight="1" x14ac:dyDescent="0.2"/>
    <row r="154" spans="1:1" ht="39.950000000000003" customHeight="1" x14ac:dyDescent="0.2"/>
    <row r="155" spans="1:1" ht="39.950000000000003" customHeight="1" x14ac:dyDescent="0.2"/>
    <row r="156" spans="1:1" ht="39.950000000000003" customHeight="1" x14ac:dyDescent="0.2"/>
    <row r="157" spans="1:1" ht="39.950000000000003" customHeight="1" x14ac:dyDescent="0.2"/>
    <row r="158" spans="1:1" ht="39.950000000000003" customHeight="1" x14ac:dyDescent="0.2"/>
    <row r="159" spans="1:1" ht="39.950000000000003" customHeight="1" x14ac:dyDescent="0.2"/>
    <row r="160" spans="1:1" ht="39.950000000000003" customHeight="1" x14ac:dyDescent="0.2"/>
    <row r="161" ht="39.950000000000003" customHeight="1" x14ac:dyDescent="0.2"/>
    <row r="162" ht="39.950000000000003" customHeight="1" x14ac:dyDescent="0.2"/>
    <row r="163" ht="39.950000000000003" customHeight="1" x14ac:dyDescent="0.2"/>
    <row r="164" ht="39.950000000000003" customHeight="1" x14ac:dyDescent="0.2"/>
    <row r="165" ht="39.950000000000003" customHeight="1" x14ac:dyDescent="0.2"/>
    <row r="166" ht="39.950000000000003" customHeight="1" x14ac:dyDescent="0.2"/>
    <row r="167" ht="39.950000000000003" customHeight="1" x14ac:dyDescent="0.2"/>
    <row r="168" ht="39.950000000000003" customHeight="1" x14ac:dyDescent="0.2"/>
    <row r="169" ht="39.950000000000003" customHeight="1" x14ac:dyDescent="0.2"/>
    <row r="170" ht="39.950000000000003" customHeight="1" x14ac:dyDescent="0.2"/>
    <row r="171" ht="39.950000000000003" customHeight="1" x14ac:dyDescent="0.2"/>
    <row r="172" ht="39.950000000000003" customHeight="1" x14ac:dyDescent="0.2"/>
  </sheetData>
  <mergeCells count="6">
    <mergeCell ref="AD1:AH1"/>
    <mergeCell ref="E1:I1"/>
    <mergeCell ref="J1:N1"/>
    <mergeCell ref="O1:S1"/>
    <mergeCell ref="T1:X1"/>
    <mergeCell ref="Y1:AC1"/>
  </mergeCells>
  <printOptions gridLines="1"/>
  <pageMargins left="0.7" right="0.7" top="0.75" bottom="0.75" header="0.3" footer="0.3"/>
  <pageSetup scale="35" fitToWidth="0" fitToHeight="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5AD0-69D7-4EFF-8B19-D204A17C1B3B}">
  <dimension ref="A1:F11"/>
  <sheetViews>
    <sheetView workbookViewId="0">
      <selection activeCell="H4" sqref="H4"/>
    </sheetView>
  </sheetViews>
  <sheetFormatPr defaultRowHeight="12.75" x14ac:dyDescent="0.2"/>
  <cols>
    <col min="1" max="3" width="9.140625" style="54"/>
    <col min="4" max="4" width="14.7109375" style="54" customWidth="1"/>
    <col min="5" max="5" width="9.140625" style="52"/>
    <col min="6" max="16384" width="9.140625" style="54"/>
  </cols>
  <sheetData>
    <row r="1" spans="1:6" ht="24.95" customHeight="1" x14ac:dyDescent="0.2">
      <c r="A1" s="109" t="s">
        <v>166</v>
      </c>
      <c r="B1" s="109"/>
      <c r="C1" s="109"/>
      <c r="D1" s="109"/>
      <c r="E1" s="92" t="s">
        <v>147</v>
      </c>
      <c r="F1" s="93" t="s">
        <v>148</v>
      </c>
    </row>
    <row r="2" spans="1:6" ht="24.95" customHeight="1" x14ac:dyDescent="0.2">
      <c r="A2" s="109" t="s">
        <v>167</v>
      </c>
      <c r="B2" s="109"/>
      <c r="C2" s="109"/>
      <c r="D2" s="109"/>
      <c r="E2" s="94"/>
      <c r="F2" s="95"/>
    </row>
    <row r="3" spans="1:6" ht="50.1" customHeight="1" x14ac:dyDescent="0.2">
      <c r="A3" s="54">
        <v>1</v>
      </c>
      <c r="B3" s="38">
        <v>12</v>
      </c>
      <c r="C3" s="39" t="s">
        <v>4</v>
      </c>
      <c r="D3" s="40" t="s">
        <v>99</v>
      </c>
      <c r="E3" s="46">
        <v>89.89</v>
      </c>
      <c r="F3" s="52">
        <f>SUM(B3*E3)</f>
        <v>1078.68</v>
      </c>
    </row>
    <row r="4" spans="1:6" ht="50.1" customHeight="1" x14ac:dyDescent="0.2">
      <c r="A4" s="54">
        <v>2</v>
      </c>
      <c r="B4" s="38">
        <v>10</v>
      </c>
      <c r="C4" s="39" t="s">
        <v>4</v>
      </c>
      <c r="D4" s="40" t="s">
        <v>100</v>
      </c>
      <c r="E4" s="46">
        <v>138.88999999999999</v>
      </c>
      <c r="F4" s="52">
        <f t="shared" ref="F4:F10" si="0">SUM(B4*E4)</f>
        <v>1388.8999999999999</v>
      </c>
    </row>
    <row r="5" spans="1:6" ht="50.1" customHeight="1" x14ac:dyDescent="0.2">
      <c r="A5" s="54">
        <v>3</v>
      </c>
      <c r="B5" s="38">
        <v>10</v>
      </c>
      <c r="C5" s="39" t="s">
        <v>4</v>
      </c>
      <c r="D5" s="40" t="s">
        <v>101</v>
      </c>
      <c r="E5" s="46">
        <v>151.88999999999999</v>
      </c>
      <c r="F5" s="52">
        <f t="shared" si="0"/>
        <v>1518.8999999999999</v>
      </c>
    </row>
    <row r="6" spans="1:6" ht="50.1" customHeight="1" x14ac:dyDescent="0.2">
      <c r="A6" s="54">
        <v>4</v>
      </c>
      <c r="B6" s="38">
        <v>8</v>
      </c>
      <c r="C6" s="39" t="s">
        <v>4</v>
      </c>
      <c r="D6" s="40" t="s">
        <v>102</v>
      </c>
      <c r="E6" s="46">
        <v>209.89</v>
      </c>
      <c r="F6" s="52">
        <f t="shared" si="0"/>
        <v>1679.12</v>
      </c>
    </row>
    <row r="7" spans="1:6" ht="50.1" customHeight="1" x14ac:dyDescent="0.2">
      <c r="A7" s="54">
        <v>5</v>
      </c>
      <c r="B7" s="38">
        <v>8</v>
      </c>
      <c r="C7" s="39" t="s">
        <v>4</v>
      </c>
      <c r="D7" s="40" t="s">
        <v>103</v>
      </c>
      <c r="E7" s="46">
        <v>220.89</v>
      </c>
      <c r="F7" s="52">
        <f t="shared" si="0"/>
        <v>1767.12</v>
      </c>
    </row>
    <row r="8" spans="1:6" ht="50.1" customHeight="1" x14ac:dyDescent="0.2">
      <c r="A8" s="54">
        <v>6</v>
      </c>
      <c r="B8" s="38">
        <v>8</v>
      </c>
      <c r="C8" s="39" t="s">
        <v>4</v>
      </c>
      <c r="D8" s="40" t="s">
        <v>104</v>
      </c>
      <c r="E8" s="46">
        <v>320.89</v>
      </c>
      <c r="F8" s="52">
        <f t="shared" si="0"/>
        <v>2567.12</v>
      </c>
    </row>
    <row r="9" spans="1:6" ht="50.1" customHeight="1" x14ac:dyDescent="0.2">
      <c r="A9" s="54">
        <v>7</v>
      </c>
      <c r="B9" s="38">
        <v>4</v>
      </c>
      <c r="C9" s="39" t="s">
        <v>4</v>
      </c>
      <c r="D9" s="40" t="s">
        <v>105</v>
      </c>
      <c r="E9" s="46">
        <v>420.89</v>
      </c>
      <c r="F9" s="52">
        <f t="shared" si="0"/>
        <v>1683.56</v>
      </c>
    </row>
    <row r="10" spans="1:6" ht="50.1" customHeight="1" x14ac:dyDescent="0.2">
      <c r="A10" s="54">
        <v>8</v>
      </c>
      <c r="B10" s="38">
        <v>4</v>
      </c>
      <c r="C10" s="39" t="s">
        <v>4</v>
      </c>
      <c r="D10" s="40" t="s">
        <v>106</v>
      </c>
      <c r="E10" s="46">
        <v>525.89</v>
      </c>
      <c r="F10" s="52">
        <f t="shared" si="0"/>
        <v>2103.56</v>
      </c>
    </row>
    <row r="11" spans="1:6" ht="24.95" customHeight="1" x14ac:dyDescent="0.2">
      <c r="A11" s="54">
        <v>9</v>
      </c>
      <c r="D11" s="55" t="s">
        <v>172</v>
      </c>
      <c r="E11" s="53"/>
      <c r="F11" s="53">
        <f>SUM(F3:F10)</f>
        <v>13786.96</v>
      </c>
    </row>
  </sheetData>
  <mergeCells count="2">
    <mergeCell ref="A1:D1"/>
    <mergeCell ref="A2:D2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94FDC-381E-4180-A00E-606ED5695134}">
  <dimension ref="A1:F32"/>
  <sheetViews>
    <sheetView workbookViewId="0">
      <selection sqref="A1:F2"/>
    </sheetView>
  </sheetViews>
  <sheetFormatPr defaultRowHeight="12.75" x14ac:dyDescent="0.2"/>
  <cols>
    <col min="1" max="3" width="9.140625" style="47"/>
    <col min="4" max="4" width="13.140625" style="47" customWidth="1"/>
    <col min="5" max="5" width="9.140625" style="41"/>
    <col min="6" max="16384" width="9.140625" style="47"/>
  </cols>
  <sheetData>
    <row r="1" spans="1:6" ht="24.95" customHeight="1" x14ac:dyDescent="0.2">
      <c r="A1" s="96"/>
      <c r="B1" s="110" t="s">
        <v>151</v>
      </c>
      <c r="C1" s="110"/>
      <c r="D1" s="110"/>
      <c r="E1" s="92" t="s">
        <v>147</v>
      </c>
      <c r="F1" s="93" t="s">
        <v>148</v>
      </c>
    </row>
    <row r="2" spans="1:6" ht="24.95" customHeight="1" x14ac:dyDescent="0.2">
      <c r="A2" s="96"/>
      <c r="B2" s="110" t="s">
        <v>168</v>
      </c>
      <c r="C2" s="110"/>
      <c r="D2" s="110"/>
      <c r="E2" s="97"/>
      <c r="F2" s="95"/>
    </row>
    <row r="3" spans="1:6" s="56" customFormat="1" ht="25.5" x14ac:dyDescent="0.2">
      <c r="A3" s="47">
        <v>1</v>
      </c>
      <c r="B3" s="57">
        <v>7</v>
      </c>
      <c r="C3" s="57" t="s">
        <v>6</v>
      </c>
      <c r="D3" s="57" t="s">
        <v>9</v>
      </c>
      <c r="E3" s="41">
        <v>10.31</v>
      </c>
      <c r="F3" s="41">
        <f>SUM(B3*E3)</f>
        <v>72.17</v>
      </c>
    </row>
    <row r="4" spans="1:6" s="56" customFormat="1" ht="51" x14ac:dyDescent="0.2">
      <c r="A4" s="47">
        <v>2</v>
      </c>
      <c r="B4" s="57">
        <v>175</v>
      </c>
      <c r="C4" s="57" t="s">
        <v>6</v>
      </c>
      <c r="D4" s="57" t="s">
        <v>10</v>
      </c>
      <c r="E4" s="41">
        <v>7.91</v>
      </c>
      <c r="F4" s="41">
        <f t="shared" ref="F4:F8" si="0">SUM(B4*E4)</f>
        <v>1384.25</v>
      </c>
    </row>
    <row r="5" spans="1:6" s="56" customFormat="1" ht="38.25" x14ac:dyDescent="0.2">
      <c r="A5" s="47">
        <v>3</v>
      </c>
      <c r="B5" s="57">
        <v>175</v>
      </c>
      <c r="C5" s="57" t="s">
        <v>4</v>
      </c>
      <c r="D5" s="57" t="s">
        <v>11</v>
      </c>
      <c r="E5" s="41">
        <v>4.8</v>
      </c>
      <c r="F5" s="41">
        <f t="shared" si="0"/>
        <v>840</v>
      </c>
    </row>
    <row r="6" spans="1:6" s="56" customFormat="1" ht="38.25" customHeight="1" x14ac:dyDescent="0.2">
      <c r="A6" s="47">
        <v>4</v>
      </c>
      <c r="B6" s="57">
        <v>12</v>
      </c>
      <c r="C6" s="39" t="s">
        <v>40</v>
      </c>
      <c r="D6" s="57" t="s">
        <v>41</v>
      </c>
      <c r="E6" s="41">
        <v>9.56</v>
      </c>
      <c r="F6" s="41">
        <f t="shared" si="0"/>
        <v>114.72</v>
      </c>
    </row>
    <row r="7" spans="1:6" s="56" customFormat="1" ht="38.25" customHeight="1" x14ac:dyDescent="0.2">
      <c r="A7" s="47">
        <v>5</v>
      </c>
      <c r="B7" s="57">
        <v>100</v>
      </c>
      <c r="C7" s="57" t="s">
        <v>40</v>
      </c>
      <c r="D7" s="57" t="s">
        <v>42</v>
      </c>
      <c r="E7" s="41">
        <v>2.44</v>
      </c>
      <c r="F7" s="41">
        <f t="shared" si="0"/>
        <v>244</v>
      </c>
    </row>
    <row r="8" spans="1:6" s="56" customFormat="1" ht="38.25" customHeight="1" x14ac:dyDescent="0.2">
      <c r="A8" s="47">
        <v>6</v>
      </c>
      <c r="B8" s="57">
        <v>132</v>
      </c>
      <c r="C8" s="57" t="s">
        <v>40</v>
      </c>
      <c r="D8" s="57" t="s">
        <v>43</v>
      </c>
      <c r="E8" s="41">
        <v>1.91</v>
      </c>
      <c r="F8" s="41">
        <f t="shared" si="0"/>
        <v>252.11999999999998</v>
      </c>
    </row>
    <row r="9" spans="1:6" s="56" customFormat="1" ht="24.95" customHeight="1" x14ac:dyDescent="0.2">
      <c r="A9" s="47">
        <v>7</v>
      </c>
      <c r="B9" s="57"/>
      <c r="C9" s="57"/>
      <c r="D9" s="58" t="s">
        <v>173</v>
      </c>
      <c r="E9" s="59"/>
      <c r="F9" s="59">
        <f>SUM(F3:F8)</f>
        <v>2907.2599999999998</v>
      </c>
    </row>
    <row r="10" spans="1:6" s="56" customFormat="1" ht="38.25" customHeight="1" x14ac:dyDescent="0.25">
      <c r="B10" s="45"/>
      <c r="C10" s="45"/>
      <c r="D10" s="45"/>
      <c r="E10" s="43"/>
    </row>
    <row r="11" spans="1:6" s="56" customFormat="1" ht="38.25" customHeight="1" x14ac:dyDescent="0.25">
      <c r="B11" s="45"/>
      <c r="C11" s="45"/>
      <c r="D11" s="45"/>
      <c r="E11" s="43"/>
    </row>
    <row r="12" spans="1:6" s="56" customFormat="1" ht="38.25" customHeight="1" x14ac:dyDescent="0.25">
      <c r="E12" s="43"/>
    </row>
    <row r="13" spans="1:6" s="56" customFormat="1" ht="38.25" customHeight="1" x14ac:dyDescent="0.25">
      <c r="E13" s="43"/>
    </row>
    <row r="14" spans="1:6" s="56" customFormat="1" ht="38.25" customHeight="1" x14ac:dyDescent="0.25">
      <c r="E14" s="43"/>
    </row>
    <row r="15" spans="1:6" s="56" customFormat="1" ht="38.25" customHeight="1" x14ac:dyDescent="0.25">
      <c r="E15" s="43"/>
    </row>
    <row r="16" spans="1:6" s="56" customFormat="1" ht="38.25" customHeight="1" x14ac:dyDescent="0.25">
      <c r="E16" s="43"/>
    </row>
    <row r="17" spans="5:5" s="56" customFormat="1" ht="38.25" customHeight="1" x14ac:dyDescent="0.25">
      <c r="E17" s="43"/>
    </row>
    <row r="18" spans="5:5" ht="38.25" customHeight="1" x14ac:dyDescent="0.2"/>
    <row r="19" spans="5:5" ht="38.25" customHeight="1" x14ac:dyDescent="0.2"/>
    <row r="20" spans="5:5" ht="38.25" customHeight="1" x14ac:dyDescent="0.2"/>
    <row r="21" spans="5:5" ht="38.25" customHeight="1" x14ac:dyDescent="0.2"/>
    <row r="22" spans="5:5" ht="38.25" customHeight="1" x14ac:dyDescent="0.2"/>
    <row r="23" spans="5:5" ht="38.25" customHeight="1" x14ac:dyDescent="0.2"/>
    <row r="24" spans="5:5" ht="38.25" customHeight="1" x14ac:dyDescent="0.2"/>
    <row r="25" spans="5:5" ht="38.25" customHeight="1" x14ac:dyDescent="0.2"/>
    <row r="26" spans="5:5" ht="38.25" customHeight="1" x14ac:dyDescent="0.2"/>
    <row r="27" spans="5:5" ht="38.25" customHeight="1" x14ac:dyDescent="0.2"/>
    <row r="28" spans="5:5" ht="38.25" customHeight="1" x14ac:dyDescent="0.2"/>
    <row r="29" spans="5:5" ht="38.25" customHeight="1" x14ac:dyDescent="0.2"/>
    <row r="30" spans="5:5" ht="38.25" customHeight="1" x14ac:dyDescent="0.2"/>
    <row r="31" spans="5:5" ht="38.25" customHeight="1" x14ac:dyDescent="0.2"/>
    <row r="32" spans="5:5" ht="38.25" customHeight="1" x14ac:dyDescent="0.2"/>
  </sheetData>
  <mergeCells count="2">
    <mergeCell ref="B1:D1"/>
    <mergeCell ref="B2:D2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46BD-2374-4BEE-95C8-A1594173A60A}">
  <sheetPr>
    <pageSetUpPr fitToPage="1"/>
  </sheetPr>
  <dimension ref="A1:F40"/>
  <sheetViews>
    <sheetView workbookViewId="0">
      <selection sqref="A1:F2"/>
    </sheetView>
  </sheetViews>
  <sheetFormatPr defaultRowHeight="12.75" x14ac:dyDescent="0.2"/>
  <cols>
    <col min="1" max="3" width="9.140625" style="47"/>
    <col min="4" max="4" width="19.140625" style="47" customWidth="1"/>
    <col min="5" max="5" width="9.140625" style="41"/>
    <col min="6" max="16384" width="9.140625" style="47"/>
  </cols>
  <sheetData>
    <row r="1" spans="1:6" ht="24.95" customHeight="1" x14ac:dyDescent="0.2">
      <c r="A1" s="111" t="s">
        <v>152</v>
      </c>
      <c r="B1" s="111"/>
      <c r="C1" s="111"/>
      <c r="D1" s="111"/>
      <c r="E1" s="92" t="s">
        <v>147</v>
      </c>
      <c r="F1" s="93" t="s">
        <v>148</v>
      </c>
    </row>
    <row r="2" spans="1:6" ht="24.95" customHeight="1" x14ac:dyDescent="0.2">
      <c r="A2" s="110" t="s">
        <v>168</v>
      </c>
      <c r="B2" s="110"/>
      <c r="C2" s="110"/>
      <c r="D2" s="110"/>
      <c r="E2" s="97"/>
      <c r="F2" s="95"/>
    </row>
    <row r="3" spans="1:6" ht="50.1" customHeight="1" x14ac:dyDescent="0.2">
      <c r="A3" s="47">
        <v>1</v>
      </c>
      <c r="B3" s="57">
        <v>50</v>
      </c>
      <c r="C3" s="57" t="s">
        <v>6</v>
      </c>
      <c r="D3" s="57" t="s">
        <v>7</v>
      </c>
      <c r="E3" s="46">
        <v>1.5</v>
      </c>
      <c r="F3" s="41">
        <f>SUM(B3*E3)</f>
        <v>75</v>
      </c>
    </row>
    <row r="4" spans="1:6" ht="50.1" customHeight="1" x14ac:dyDescent="0.2">
      <c r="A4" s="47">
        <v>2</v>
      </c>
      <c r="B4" s="57">
        <v>1</v>
      </c>
      <c r="C4" s="57" t="s">
        <v>4</v>
      </c>
      <c r="D4" s="57" t="s">
        <v>64</v>
      </c>
      <c r="E4" s="41">
        <v>22</v>
      </c>
      <c r="F4" s="41">
        <f t="shared" ref="F4:F39" si="0">SUM(B4*E4)</f>
        <v>22</v>
      </c>
    </row>
    <row r="5" spans="1:6" ht="50.1" customHeight="1" x14ac:dyDescent="0.2">
      <c r="A5" s="47">
        <v>3</v>
      </c>
      <c r="B5" s="57">
        <v>1</v>
      </c>
      <c r="C5" s="57" t="s">
        <v>4</v>
      </c>
      <c r="D5" s="57" t="s">
        <v>65</v>
      </c>
      <c r="E5" s="41">
        <v>180</v>
      </c>
      <c r="F5" s="41">
        <f t="shared" si="0"/>
        <v>180</v>
      </c>
    </row>
    <row r="6" spans="1:6" ht="50.1" customHeight="1" x14ac:dyDescent="0.2">
      <c r="A6" s="47">
        <v>4</v>
      </c>
      <c r="B6" s="57">
        <v>1</v>
      </c>
      <c r="C6" s="57" t="s">
        <v>4</v>
      </c>
      <c r="D6" s="57" t="s">
        <v>66</v>
      </c>
      <c r="E6" s="41">
        <v>371</v>
      </c>
      <c r="F6" s="41">
        <f t="shared" si="0"/>
        <v>371</v>
      </c>
    </row>
    <row r="7" spans="1:6" ht="50.1" customHeight="1" x14ac:dyDescent="0.2">
      <c r="A7" s="47">
        <v>5</v>
      </c>
      <c r="B7" s="57">
        <v>1</v>
      </c>
      <c r="C7" s="57" t="s">
        <v>4</v>
      </c>
      <c r="D7" s="57" t="s">
        <v>63</v>
      </c>
      <c r="E7" s="41">
        <v>182</v>
      </c>
      <c r="F7" s="41">
        <f t="shared" si="0"/>
        <v>182</v>
      </c>
    </row>
    <row r="8" spans="1:6" ht="50.1" customHeight="1" x14ac:dyDescent="0.2">
      <c r="A8" s="47">
        <v>6</v>
      </c>
      <c r="B8" s="57">
        <v>1</v>
      </c>
      <c r="C8" s="57" t="s">
        <v>4</v>
      </c>
      <c r="D8" s="57" t="s">
        <v>66</v>
      </c>
      <c r="E8" s="41">
        <v>371</v>
      </c>
      <c r="F8" s="41">
        <f t="shared" si="0"/>
        <v>371</v>
      </c>
    </row>
    <row r="9" spans="1:6" ht="30" customHeight="1" x14ac:dyDescent="0.2">
      <c r="A9" s="47">
        <v>7</v>
      </c>
      <c r="B9" s="57">
        <v>3</v>
      </c>
      <c r="C9" s="57" t="s">
        <v>4</v>
      </c>
      <c r="D9" s="57" t="s">
        <v>67</v>
      </c>
      <c r="E9" s="41">
        <v>190</v>
      </c>
      <c r="F9" s="41">
        <f t="shared" si="0"/>
        <v>570</v>
      </c>
    </row>
    <row r="10" spans="1:6" ht="30" customHeight="1" x14ac:dyDescent="0.2">
      <c r="A10" s="47">
        <v>8</v>
      </c>
      <c r="B10" s="57">
        <v>5</v>
      </c>
      <c r="C10" s="57" t="s">
        <v>4</v>
      </c>
      <c r="D10" s="57" t="s">
        <v>68</v>
      </c>
      <c r="E10" s="41">
        <v>7.4</v>
      </c>
      <c r="F10" s="41">
        <f t="shared" si="0"/>
        <v>37</v>
      </c>
    </row>
    <row r="11" spans="1:6" ht="30" customHeight="1" x14ac:dyDescent="0.2">
      <c r="A11" s="47">
        <v>9</v>
      </c>
      <c r="B11" s="57">
        <v>15</v>
      </c>
      <c r="C11" s="57" t="s">
        <v>4</v>
      </c>
      <c r="D11" s="57" t="s">
        <v>69</v>
      </c>
      <c r="E11" s="41">
        <v>7.4</v>
      </c>
      <c r="F11" s="41">
        <f t="shared" si="0"/>
        <v>111</v>
      </c>
    </row>
    <row r="12" spans="1:6" ht="30" customHeight="1" x14ac:dyDescent="0.2">
      <c r="A12" s="47">
        <v>10</v>
      </c>
      <c r="B12" s="57">
        <v>10</v>
      </c>
      <c r="C12" s="57" t="s">
        <v>4</v>
      </c>
      <c r="D12" s="57" t="s">
        <v>70</v>
      </c>
      <c r="E12" s="41">
        <v>7.4</v>
      </c>
      <c r="F12" s="41">
        <f t="shared" si="0"/>
        <v>74</v>
      </c>
    </row>
    <row r="13" spans="1:6" ht="30" customHeight="1" x14ac:dyDescent="0.2">
      <c r="A13" s="47">
        <v>11</v>
      </c>
      <c r="B13" s="57">
        <v>10</v>
      </c>
      <c r="C13" s="57" t="s">
        <v>4</v>
      </c>
      <c r="D13" s="57" t="s">
        <v>71</v>
      </c>
      <c r="E13" s="41">
        <v>11.2</v>
      </c>
      <c r="F13" s="41">
        <f t="shared" si="0"/>
        <v>112</v>
      </c>
    </row>
    <row r="14" spans="1:6" ht="30" customHeight="1" x14ac:dyDescent="0.2">
      <c r="A14" s="47">
        <v>12</v>
      </c>
      <c r="B14" s="57">
        <v>5</v>
      </c>
      <c r="C14" s="57" t="s">
        <v>4</v>
      </c>
      <c r="D14" s="57" t="s">
        <v>72</v>
      </c>
      <c r="E14" s="41">
        <v>5.8</v>
      </c>
      <c r="F14" s="41">
        <f t="shared" si="0"/>
        <v>29</v>
      </c>
    </row>
    <row r="15" spans="1:6" ht="30" customHeight="1" x14ac:dyDescent="0.2">
      <c r="A15" s="47">
        <v>13</v>
      </c>
      <c r="B15" s="57">
        <v>5</v>
      </c>
      <c r="C15" s="57" t="s">
        <v>4</v>
      </c>
      <c r="D15" s="57" t="s">
        <v>73</v>
      </c>
      <c r="E15" s="41">
        <v>8</v>
      </c>
      <c r="F15" s="41">
        <f t="shared" si="0"/>
        <v>40</v>
      </c>
    </row>
    <row r="16" spans="1:6" ht="30" customHeight="1" x14ac:dyDescent="0.2">
      <c r="A16" s="47">
        <v>14</v>
      </c>
      <c r="B16" s="57">
        <v>5</v>
      </c>
      <c r="C16" s="57" t="s">
        <v>4</v>
      </c>
      <c r="D16" s="57" t="s">
        <v>74</v>
      </c>
      <c r="E16" s="41">
        <v>8</v>
      </c>
      <c r="F16" s="41">
        <f t="shared" si="0"/>
        <v>40</v>
      </c>
    </row>
    <row r="17" spans="1:6" ht="30" customHeight="1" x14ac:dyDescent="0.2">
      <c r="A17" s="47">
        <v>15</v>
      </c>
      <c r="B17" s="57">
        <v>5</v>
      </c>
      <c r="C17" s="57" t="s">
        <v>4</v>
      </c>
      <c r="D17" s="57" t="s">
        <v>75</v>
      </c>
      <c r="E17" s="41">
        <v>22.5</v>
      </c>
      <c r="F17" s="41">
        <f t="shared" si="0"/>
        <v>112.5</v>
      </c>
    </row>
    <row r="18" spans="1:6" ht="30" customHeight="1" x14ac:dyDescent="0.2">
      <c r="A18" s="47">
        <v>16</v>
      </c>
      <c r="B18" s="57">
        <v>5</v>
      </c>
      <c r="C18" s="57" t="s">
        <v>4</v>
      </c>
      <c r="D18" s="57" t="s">
        <v>76</v>
      </c>
      <c r="E18" s="41">
        <v>9</v>
      </c>
      <c r="F18" s="41">
        <f t="shared" si="0"/>
        <v>45</v>
      </c>
    </row>
    <row r="19" spans="1:6" ht="30" customHeight="1" x14ac:dyDescent="0.2">
      <c r="A19" s="47">
        <v>17</v>
      </c>
      <c r="B19" s="57">
        <v>5</v>
      </c>
      <c r="C19" s="57" t="s">
        <v>4</v>
      </c>
      <c r="D19" s="57" t="s">
        <v>77</v>
      </c>
      <c r="E19" s="41">
        <v>9</v>
      </c>
      <c r="F19" s="41">
        <f t="shared" si="0"/>
        <v>45</v>
      </c>
    </row>
    <row r="20" spans="1:6" ht="30" customHeight="1" x14ac:dyDescent="0.2">
      <c r="A20" s="47">
        <v>18</v>
      </c>
      <c r="B20" s="57">
        <v>5</v>
      </c>
      <c r="C20" s="57" t="s">
        <v>4</v>
      </c>
      <c r="D20" s="57" t="s">
        <v>78</v>
      </c>
      <c r="E20" s="41">
        <v>10.199999999999999</v>
      </c>
      <c r="F20" s="41">
        <f t="shared" si="0"/>
        <v>51</v>
      </c>
    </row>
    <row r="21" spans="1:6" ht="30" customHeight="1" x14ac:dyDescent="0.2">
      <c r="A21" s="47">
        <v>19</v>
      </c>
      <c r="B21" s="57">
        <v>10</v>
      </c>
      <c r="C21" s="57" t="s">
        <v>4</v>
      </c>
      <c r="D21" s="57" t="s">
        <v>79</v>
      </c>
      <c r="E21" s="41">
        <v>10.199999999999999</v>
      </c>
      <c r="F21" s="41">
        <f t="shared" si="0"/>
        <v>102</v>
      </c>
    </row>
    <row r="22" spans="1:6" ht="30" customHeight="1" x14ac:dyDescent="0.2">
      <c r="A22" s="47">
        <v>20</v>
      </c>
      <c r="B22" s="38">
        <v>5</v>
      </c>
      <c r="C22" s="60" t="s">
        <v>4</v>
      </c>
      <c r="D22" s="57" t="s">
        <v>80</v>
      </c>
      <c r="E22" s="41">
        <v>12.2</v>
      </c>
      <c r="F22" s="41">
        <f t="shared" si="0"/>
        <v>61</v>
      </c>
    </row>
    <row r="23" spans="1:6" ht="30" customHeight="1" x14ac:dyDescent="0.2">
      <c r="A23" s="47">
        <v>21</v>
      </c>
      <c r="B23" s="57">
        <v>80</v>
      </c>
      <c r="C23" s="57" t="s">
        <v>4</v>
      </c>
      <c r="D23" s="57" t="s">
        <v>81</v>
      </c>
      <c r="E23" s="41">
        <v>10.5</v>
      </c>
      <c r="F23" s="41">
        <f t="shared" si="0"/>
        <v>840</v>
      </c>
    </row>
    <row r="24" spans="1:6" ht="30" customHeight="1" x14ac:dyDescent="0.2">
      <c r="A24" s="47">
        <v>22</v>
      </c>
      <c r="B24" s="57">
        <v>5</v>
      </c>
      <c r="C24" s="57" t="s">
        <v>4</v>
      </c>
      <c r="D24" s="57" t="s">
        <v>82</v>
      </c>
      <c r="E24" s="41">
        <v>14</v>
      </c>
      <c r="F24" s="41">
        <f t="shared" si="0"/>
        <v>70</v>
      </c>
    </row>
    <row r="25" spans="1:6" ht="30" customHeight="1" x14ac:dyDescent="0.2">
      <c r="A25" s="47">
        <v>23</v>
      </c>
      <c r="B25" s="57">
        <v>35</v>
      </c>
      <c r="C25" s="57" t="s">
        <v>4</v>
      </c>
      <c r="D25" s="57" t="s">
        <v>83</v>
      </c>
      <c r="E25" s="41">
        <v>18</v>
      </c>
      <c r="F25" s="41">
        <f t="shared" si="0"/>
        <v>630</v>
      </c>
    </row>
    <row r="26" spans="1:6" ht="30" customHeight="1" x14ac:dyDescent="0.2">
      <c r="A26" s="47">
        <v>24</v>
      </c>
      <c r="B26" s="57">
        <v>5</v>
      </c>
      <c r="C26" s="57" t="s">
        <v>4</v>
      </c>
      <c r="D26" s="57" t="s">
        <v>84</v>
      </c>
      <c r="E26" s="41">
        <v>19.989999999999998</v>
      </c>
      <c r="F26" s="41">
        <f t="shared" si="0"/>
        <v>99.949999999999989</v>
      </c>
    </row>
    <row r="27" spans="1:6" ht="30" customHeight="1" x14ac:dyDescent="0.2">
      <c r="A27" s="47">
        <v>25</v>
      </c>
      <c r="B27" s="57">
        <v>15</v>
      </c>
      <c r="C27" s="57" t="s">
        <v>4</v>
      </c>
      <c r="D27" s="57" t="s">
        <v>85</v>
      </c>
      <c r="E27" s="41">
        <v>28.91</v>
      </c>
      <c r="F27" s="41">
        <f t="shared" si="0"/>
        <v>433.65</v>
      </c>
    </row>
    <row r="28" spans="1:6" ht="30" customHeight="1" x14ac:dyDescent="0.2">
      <c r="A28" s="47">
        <v>26</v>
      </c>
      <c r="B28" s="57">
        <v>5</v>
      </c>
      <c r="C28" s="57" t="s">
        <v>4</v>
      </c>
      <c r="D28" s="57" t="s">
        <v>86</v>
      </c>
      <c r="E28" s="41">
        <v>9</v>
      </c>
      <c r="F28" s="41">
        <f t="shared" si="0"/>
        <v>45</v>
      </c>
    </row>
    <row r="29" spans="1:6" ht="30" customHeight="1" x14ac:dyDescent="0.2">
      <c r="A29" s="47">
        <v>27</v>
      </c>
      <c r="B29" s="57">
        <v>8</v>
      </c>
      <c r="C29" s="57" t="s">
        <v>4</v>
      </c>
      <c r="D29" s="57" t="s">
        <v>87</v>
      </c>
      <c r="E29" s="41">
        <v>9</v>
      </c>
      <c r="F29" s="41">
        <f t="shared" si="0"/>
        <v>72</v>
      </c>
    </row>
    <row r="30" spans="1:6" ht="30" customHeight="1" x14ac:dyDescent="0.2">
      <c r="A30" s="47">
        <v>28</v>
      </c>
      <c r="B30" s="57">
        <v>60</v>
      </c>
      <c r="C30" s="57" t="s">
        <v>4</v>
      </c>
      <c r="D30" s="57" t="s">
        <v>88</v>
      </c>
      <c r="E30" s="41">
        <v>5.8</v>
      </c>
      <c r="F30" s="41">
        <f t="shared" si="0"/>
        <v>348</v>
      </c>
    </row>
    <row r="31" spans="1:6" ht="30" customHeight="1" x14ac:dyDescent="0.2">
      <c r="A31" s="47">
        <v>29</v>
      </c>
      <c r="B31" s="57">
        <v>40</v>
      </c>
      <c r="C31" s="57" t="s">
        <v>4</v>
      </c>
      <c r="D31" s="57" t="s">
        <v>89</v>
      </c>
      <c r="E31" s="41">
        <v>5.8</v>
      </c>
      <c r="F31" s="41">
        <f t="shared" si="0"/>
        <v>232</v>
      </c>
    </row>
    <row r="32" spans="1:6" ht="30" customHeight="1" x14ac:dyDescent="0.2">
      <c r="A32" s="47">
        <v>30</v>
      </c>
      <c r="B32" s="57">
        <v>10</v>
      </c>
      <c r="C32" s="57" t="s">
        <v>4</v>
      </c>
      <c r="D32" s="57" t="s">
        <v>90</v>
      </c>
      <c r="E32" s="41">
        <v>14.29</v>
      </c>
      <c r="F32" s="41">
        <f t="shared" si="0"/>
        <v>142.89999999999998</v>
      </c>
    </row>
    <row r="33" spans="1:6" ht="30" customHeight="1" x14ac:dyDescent="0.2">
      <c r="A33" s="47">
        <v>31</v>
      </c>
      <c r="B33" s="57">
        <v>10</v>
      </c>
      <c r="C33" s="57" t="s">
        <v>4</v>
      </c>
      <c r="D33" s="57" t="s">
        <v>91</v>
      </c>
      <c r="E33" s="41">
        <v>5.8</v>
      </c>
      <c r="F33" s="41">
        <f t="shared" si="0"/>
        <v>58</v>
      </c>
    </row>
    <row r="34" spans="1:6" ht="50.1" customHeight="1" x14ac:dyDescent="0.2">
      <c r="A34" s="47">
        <v>32</v>
      </c>
      <c r="B34" s="57"/>
      <c r="C34" s="57"/>
      <c r="D34" s="79" t="s">
        <v>201</v>
      </c>
      <c r="F34" s="41"/>
    </row>
    <row r="35" spans="1:6" ht="50.1" customHeight="1" x14ac:dyDescent="0.2">
      <c r="A35" s="47">
        <v>33</v>
      </c>
      <c r="B35" s="65">
        <v>263</v>
      </c>
      <c r="C35" s="42" t="s">
        <v>53</v>
      </c>
      <c r="D35" s="65" t="s">
        <v>175</v>
      </c>
      <c r="E35" s="70">
        <v>19.05</v>
      </c>
      <c r="F35" s="83">
        <f t="shared" si="0"/>
        <v>5010.1500000000005</v>
      </c>
    </row>
    <row r="36" spans="1:6" ht="50.1" customHeight="1" x14ac:dyDescent="0.2">
      <c r="A36" s="47">
        <v>34</v>
      </c>
      <c r="B36" s="65">
        <v>100</v>
      </c>
      <c r="C36" s="65" t="s">
        <v>53</v>
      </c>
      <c r="D36" s="65" t="s">
        <v>176</v>
      </c>
      <c r="E36" s="70">
        <v>17.850000000000001</v>
      </c>
      <c r="F36" s="83">
        <f t="shared" si="0"/>
        <v>1785.0000000000002</v>
      </c>
    </row>
    <row r="37" spans="1:6" ht="50.1" customHeight="1" x14ac:dyDescent="0.2">
      <c r="A37" s="47">
        <v>35</v>
      </c>
      <c r="B37" s="65">
        <v>155</v>
      </c>
      <c r="C37" s="42" t="s">
        <v>53</v>
      </c>
      <c r="D37" s="65" t="s">
        <v>177</v>
      </c>
      <c r="E37" s="70">
        <v>40.78</v>
      </c>
      <c r="F37" s="83">
        <f t="shared" si="0"/>
        <v>6320.9000000000005</v>
      </c>
    </row>
    <row r="38" spans="1:6" ht="50.1" customHeight="1" x14ac:dyDescent="0.2">
      <c r="A38" s="47">
        <v>36</v>
      </c>
      <c r="B38" s="42">
        <v>62</v>
      </c>
      <c r="C38" s="42" t="s">
        <v>53</v>
      </c>
      <c r="D38" s="42" t="s">
        <v>179</v>
      </c>
      <c r="E38" s="70">
        <v>18.18</v>
      </c>
      <c r="F38" s="83">
        <f t="shared" si="0"/>
        <v>1127.1600000000001</v>
      </c>
    </row>
    <row r="39" spans="1:6" ht="50.1" customHeight="1" x14ac:dyDescent="0.2">
      <c r="A39" s="47">
        <v>37</v>
      </c>
      <c r="B39" s="42">
        <v>15</v>
      </c>
      <c r="C39" s="42" t="s">
        <v>53</v>
      </c>
      <c r="D39" s="42" t="s">
        <v>178</v>
      </c>
      <c r="E39" s="70">
        <v>34.700000000000003</v>
      </c>
      <c r="F39" s="83">
        <f t="shared" si="0"/>
        <v>520.5</v>
      </c>
    </row>
    <row r="40" spans="1:6" ht="50.1" customHeight="1" x14ac:dyDescent="0.2">
      <c r="A40" s="47">
        <v>38</v>
      </c>
      <c r="D40" s="48" t="s">
        <v>173</v>
      </c>
      <c r="E40" s="59"/>
      <c r="F40" s="59">
        <f>SUM(F3:F39)</f>
        <v>20365.71</v>
      </c>
    </row>
  </sheetData>
  <mergeCells count="2">
    <mergeCell ref="A2:D2"/>
    <mergeCell ref="A1:D1"/>
  </mergeCells>
  <printOptions gridLines="1"/>
  <pageMargins left="0.7" right="0.7" top="0.75" bottom="0.75" header="0.3" footer="0.3"/>
  <pageSetup scale="95" fitToHeight="2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217C-B7F2-4598-B451-2811AD39401F}">
  <dimension ref="A1:F89"/>
  <sheetViews>
    <sheetView workbookViewId="0">
      <selection sqref="A1:F2"/>
    </sheetView>
  </sheetViews>
  <sheetFormatPr defaultRowHeight="12.75" x14ac:dyDescent="0.25"/>
  <cols>
    <col min="1" max="3" width="9.140625" style="56"/>
    <col min="4" max="4" width="22.5703125" style="56" customWidth="1"/>
    <col min="5" max="5" width="9.140625" style="43"/>
    <col min="6" max="6" width="10.5703125" style="56" customWidth="1"/>
    <col min="7" max="16384" width="9.140625" style="56"/>
  </cols>
  <sheetData>
    <row r="1" spans="1:6" ht="24.95" customHeight="1" x14ac:dyDescent="0.25">
      <c r="A1" s="98"/>
      <c r="B1" s="112" t="s">
        <v>153</v>
      </c>
      <c r="C1" s="112"/>
      <c r="D1" s="112"/>
      <c r="E1" s="99" t="s">
        <v>147</v>
      </c>
      <c r="F1" s="100" t="s">
        <v>148</v>
      </c>
    </row>
    <row r="2" spans="1:6" ht="24.95" customHeight="1" x14ac:dyDescent="0.25">
      <c r="A2" s="98"/>
      <c r="B2" s="112" t="s">
        <v>168</v>
      </c>
      <c r="C2" s="112"/>
      <c r="D2" s="112"/>
      <c r="E2" s="101"/>
      <c r="F2" s="98"/>
    </row>
    <row r="3" spans="1:6" ht="50.1" customHeight="1" x14ac:dyDescent="0.25">
      <c r="A3" s="56">
        <v>1</v>
      </c>
      <c r="B3" s="42">
        <v>35</v>
      </c>
      <c r="C3" s="42" t="s">
        <v>4</v>
      </c>
      <c r="D3" s="42" t="s">
        <v>5</v>
      </c>
      <c r="E3" s="43">
        <v>1.42</v>
      </c>
      <c r="F3" s="43">
        <f>SUM(B3*E3)</f>
        <v>49.699999999999996</v>
      </c>
    </row>
    <row r="4" spans="1:6" ht="50.1" customHeight="1" x14ac:dyDescent="0.25">
      <c r="A4" s="56">
        <v>2</v>
      </c>
      <c r="B4" s="42">
        <v>150</v>
      </c>
      <c r="C4" s="42" t="s">
        <v>4</v>
      </c>
      <c r="D4" s="42" t="s">
        <v>8</v>
      </c>
      <c r="E4" s="43">
        <v>2.06</v>
      </c>
      <c r="F4" s="43">
        <f t="shared" ref="F4:F66" si="0">SUM(B4*E4)</f>
        <v>309</v>
      </c>
    </row>
    <row r="5" spans="1:6" ht="50.1" customHeight="1" x14ac:dyDescent="0.25">
      <c r="A5" s="56">
        <v>3</v>
      </c>
      <c r="B5" s="42">
        <v>74</v>
      </c>
      <c r="C5" s="42" t="s">
        <v>4</v>
      </c>
      <c r="D5" s="42" t="s">
        <v>12</v>
      </c>
      <c r="E5" s="43">
        <v>32.58</v>
      </c>
      <c r="F5" s="43">
        <f t="shared" si="0"/>
        <v>2410.92</v>
      </c>
    </row>
    <row r="6" spans="1:6" ht="50.1" customHeight="1" x14ac:dyDescent="0.25">
      <c r="A6" s="56">
        <v>4</v>
      </c>
      <c r="B6" s="42">
        <v>20</v>
      </c>
      <c r="C6" s="42" t="s">
        <v>4</v>
      </c>
      <c r="D6" s="42" t="s">
        <v>13</v>
      </c>
      <c r="E6" s="43">
        <v>30.94</v>
      </c>
      <c r="F6" s="43">
        <f t="shared" si="0"/>
        <v>618.80000000000007</v>
      </c>
    </row>
    <row r="7" spans="1:6" ht="50.1" customHeight="1" x14ac:dyDescent="0.25">
      <c r="A7" s="56">
        <v>5</v>
      </c>
      <c r="B7" s="42">
        <v>4</v>
      </c>
      <c r="C7" s="42" t="s">
        <v>4</v>
      </c>
      <c r="D7" s="42" t="s">
        <v>14</v>
      </c>
      <c r="E7" s="43">
        <v>98.02</v>
      </c>
      <c r="F7" s="43">
        <f t="shared" si="0"/>
        <v>392.08</v>
      </c>
    </row>
    <row r="8" spans="1:6" ht="50.1" customHeight="1" x14ac:dyDescent="0.25">
      <c r="A8" s="56">
        <v>6</v>
      </c>
      <c r="B8" s="42">
        <v>12</v>
      </c>
      <c r="C8" s="42" t="s">
        <v>4</v>
      </c>
      <c r="D8" s="42" t="s">
        <v>15</v>
      </c>
      <c r="E8" s="43">
        <v>3.98</v>
      </c>
      <c r="F8" s="43">
        <f t="shared" si="0"/>
        <v>47.76</v>
      </c>
    </row>
    <row r="9" spans="1:6" ht="50.1" customHeight="1" x14ac:dyDescent="0.25">
      <c r="A9" s="56">
        <v>7</v>
      </c>
      <c r="B9" s="61">
        <v>45</v>
      </c>
      <c r="C9" s="44" t="s">
        <v>4</v>
      </c>
      <c r="D9" s="42" t="s">
        <v>16</v>
      </c>
      <c r="E9" s="43">
        <v>4.33</v>
      </c>
      <c r="F9" s="43">
        <f t="shared" si="0"/>
        <v>194.85</v>
      </c>
    </row>
    <row r="10" spans="1:6" ht="50.1" customHeight="1" x14ac:dyDescent="0.25">
      <c r="A10" s="56">
        <v>8</v>
      </c>
      <c r="B10" s="42">
        <v>12</v>
      </c>
      <c r="C10" s="42" t="s">
        <v>4</v>
      </c>
      <c r="D10" s="42" t="s">
        <v>17</v>
      </c>
      <c r="E10" s="43">
        <v>10.050000000000001</v>
      </c>
      <c r="F10" s="43">
        <f t="shared" si="0"/>
        <v>120.60000000000001</v>
      </c>
    </row>
    <row r="11" spans="1:6" ht="50.1" customHeight="1" x14ac:dyDescent="0.25">
      <c r="A11" s="56">
        <v>9</v>
      </c>
      <c r="B11" s="42">
        <v>24</v>
      </c>
      <c r="C11" s="42" t="s">
        <v>4</v>
      </c>
      <c r="D11" s="42" t="s">
        <v>18</v>
      </c>
      <c r="E11" s="43">
        <v>10.050000000000001</v>
      </c>
      <c r="F11" s="43">
        <f t="shared" si="0"/>
        <v>241.20000000000002</v>
      </c>
    </row>
    <row r="12" spans="1:6" ht="50.1" customHeight="1" x14ac:dyDescent="0.25">
      <c r="A12" s="56">
        <v>10</v>
      </c>
      <c r="B12" s="42">
        <v>60</v>
      </c>
      <c r="C12" s="42" t="s">
        <v>4</v>
      </c>
      <c r="D12" s="42" t="s">
        <v>19</v>
      </c>
      <c r="E12" s="43">
        <v>3.67</v>
      </c>
      <c r="F12" s="43">
        <f t="shared" si="0"/>
        <v>220.2</v>
      </c>
    </row>
    <row r="13" spans="1:6" ht="50.1" customHeight="1" x14ac:dyDescent="0.25">
      <c r="A13" s="56">
        <v>11</v>
      </c>
      <c r="B13" s="42">
        <v>600</v>
      </c>
      <c r="C13" s="42" t="s">
        <v>4</v>
      </c>
      <c r="D13" s="42" t="s">
        <v>116</v>
      </c>
      <c r="E13" s="43">
        <v>0.33</v>
      </c>
      <c r="F13" s="43">
        <f t="shared" si="0"/>
        <v>198</v>
      </c>
    </row>
    <row r="14" spans="1:6" ht="50.1" customHeight="1" x14ac:dyDescent="0.25">
      <c r="A14" s="56">
        <v>12</v>
      </c>
      <c r="B14" s="42">
        <v>2</v>
      </c>
      <c r="C14" s="42" t="s">
        <v>20</v>
      </c>
      <c r="D14" s="42" t="s">
        <v>21</v>
      </c>
      <c r="E14" s="43">
        <v>32.299999999999997</v>
      </c>
      <c r="F14" s="43">
        <f t="shared" si="0"/>
        <v>64.599999999999994</v>
      </c>
    </row>
    <row r="15" spans="1:6" ht="50.1" customHeight="1" x14ac:dyDescent="0.25">
      <c r="A15" s="56">
        <v>13</v>
      </c>
      <c r="B15" s="42">
        <v>3</v>
      </c>
      <c r="C15" s="42" t="s">
        <v>20</v>
      </c>
      <c r="D15" s="42" t="s">
        <v>22</v>
      </c>
      <c r="E15" s="43">
        <v>52.21</v>
      </c>
      <c r="F15" s="43">
        <f t="shared" si="0"/>
        <v>156.63</v>
      </c>
    </row>
    <row r="16" spans="1:6" ht="50.1" customHeight="1" x14ac:dyDescent="0.25">
      <c r="A16" s="56">
        <v>14</v>
      </c>
      <c r="B16" s="42">
        <v>129</v>
      </c>
      <c r="C16" s="42" t="s">
        <v>20</v>
      </c>
      <c r="D16" s="42" t="s">
        <v>23</v>
      </c>
      <c r="E16" s="43">
        <v>13.26</v>
      </c>
      <c r="F16" s="43">
        <f t="shared" si="0"/>
        <v>1710.54</v>
      </c>
    </row>
    <row r="17" spans="1:6" ht="50.1" customHeight="1" x14ac:dyDescent="0.25">
      <c r="A17" s="56">
        <v>15</v>
      </c>
      <c r="B17" s="42">
        <v>3</v>
      </c>
      <c r="C17" s="42" t="s">
        <v>20</v>
      </c>
      <c r="D17" s="42" t="s">
        <v>24</v>
      </c>
      <c r="E17" s="43">
        <v>81.72</v>
      </c>
      <c r="F17" s="43">
        <f t="shared" si="0"/>
        <v>245.16</v>
      </c>
    </row>
    <row r="18" spans="1:6" ht="50.1" customHeight="1" x14ac:dyDescent="0.25">
      <c r="A18" s="56">
        <v>16</v>
      </c>
      <c r="B18" s="42">
        <v>2</v>
      </c>
      <c r="C18" s="42" t="s">
        <v>20</v>
      </c>
      <c r="D18" s="42" t="s">
        <v>25</v>
      </c>
      <c r="E18" s="43">
        <v>95.42</v>
      </c>
      <c r="F18" s="43">
        <f t="shared" si="0"/>
        <v>190.84</v>
      </c>
    </row>
    <row r="19" spans="1:6" ht="50.1" customHeight="1" x14ac:dyDescent="0.25">
      <c r="A19" s="56">
        <v>17</v>
      </c>
      <c r="B19" s="42">
        <v>15</v>
      </c>
      <c r="C19" s="42" t="s">
        <v>20</v>
      </c>
      <c r="D19" s="42" t="s">
        <v>26</v>
      </c>
      <c r="E19" s="43">
        <v>90.65</v>
      </c>
      <c r="F19" s="43">
        <f t="shared" si="0"/>
        <v>1359.75</v>
      </c>
    </row>
    <row r="20" spans="1:6" ht="50.1" customHeight="1" x14ac:dyDescent="0.25">
      <c r="A20" s="56">
        <v>18</v>
      </c>
      <c r="B20" s="42">
        <v>100</v>
      </c>
      <c r="C20" s="42" t="s">
        <v>4</v>
      </c>
      <c r="D20" s="42" t="s">
        <v>27</v>
      </c>
      <c r="E20" s="43">
        <v>0.57999999999999996</v>
      </c>
      <c r="F20" s="43">
        <f t="shared" si="0"/>
        <v>57.999999999999993</v>
      </c>
    </row>
    <row r="21" spans="1:6" ht="50.1" customHeight="1" x14ac:dyDescent="0.25">
      <c r="A21" s="56">
        <v>19</v>
      </c>
      <c r="B21" s="42">
        <v>30</v>
      </c>
      <c r="C21" s="42" t="s">
        <v>4</v>
      </c>
      <c r="D21" s="42" t="s">
        <v>28</v>
      </c>
      <c r="E21" s="43">
        <v>0.53</v>
      </c>
      <c r="F21" s="43">
        <f t="shared" si="0"/>
        <v>15.9</v>
      </c>
    </row>
    <row r="22" spans="1:6" ht="50.1" customHeight="1" x14ac:dyDescent="0.25">
      <c r="A22" s="56">
        <v>20</v>
      </c>
      <c r="B22" s="42">
        <v>12</v>
      </c>
      <c r="C22" s="42" t="s">
        <v>4</v>
      </c>
      <c r="D22" s="42" t="s">
        <v>30</v>
      </c>
      <c r="E22" s="43">
        <v>2.4</v>
      </c>
      <c r="F22" s="43">
        <f t="shared" si="0"/>
        <v>28.799999999999997</v>
      </c>
    </row>
    <row r="23" spans="1:6" ht="50.1" customHeight="1" x14ac:dyDescent="0.25">
      <c r="A23" s="56">
        <v>21</v>
      </c>
      <c r="B23" s="42">
        <v>1500</v>
      </c>
      <c r="C23" s="42" t="s">
        <v>4</v>
      </c>
      <c r="D23" s="42" t="s">
        <v>31</v>
      </c>
      <c r="E23" s="43">
        <v>0.48</v>
      </c>
      <c r="F23" s="43">
        <f t="shared" si="0"/>
        <v>720</v>
      </c>
    </row>
    <row r="24" spans="1:6" ht="50.1" customHeight="1" x14ac:dyDescent="0.25">
      <c r="A24" s="56">
        <v>22</v>
      </c>
      <c r="B24" s="42">
        <v>24</v>
      </c>
      <c r="C24" s="42" t="s">
        <v>4</v>
      </c>
      <c r="D24" s="42" t="s">
        <v>32</v>
      </c>
      <c r="E24" s="43">
        <v>7.09</v>
      </c>
      <c r="F24" s="43">
        <f t="shared" si="0"/>
        <v>170.16</v>
      </c>
    </row>
    <row r="25" spans="1:6" ht="50.1" customHeight="1" x14ac:dyDescent="0.25">
      <c r="A25" s="56">
        <v>23</v>
      </c>
      <c r="B25" s="42">
        <v>12</v>
      </c>
      <c r="C25" s="42" t="s">
        <v>4</v>
      </c>
      <c r="D25" s="42" t="s">
        <v>33</v>
      </c>
      <c r="E25" s="43">
        <v>2.62</v>
      </c>
      <c r="F25" s="43">
        <f t="shared" si="0"/>
        <v>31.44</v>
      </c>
    </row>
    <row r="26" spans="1:6" ht="50.1" customHeight="1" x14ac:dyDescent="0.25">
      <c r="A26" s="56">
        <v>24</v>
      </c>
      <c r="B26" s="42">
        <v>200</v>
      </c>
      <c r="C26" s="44" t="s">
        <v>36</v>
      </c>
      <c r="D26" s="62" t="s">
        <v>37</v>
      </c>
      <c r="E26" s="43">
        <v>3.25</v>
      </c>
      <c r="F26" s="43">
        <f t="shared" si="0"/>
        <v>650</v>
      </c>
    </row>
    <row r="27" spans="1:6" ht="50.1" customHeight="1" x14ac:dyDescent="0.25">
      <c r="A27" s="56">
        <v>25</v>
      </c>
      <c r="B27" s="42">
        <v>150</v>
      </c>
      <c r="C27" s="44" t="s">
        <v>36</v>
      </c>
      <c r="D27" s="62" t="s">
        <v>38</v>
      </c>
      <c r="E27" s="43">
        <v>3.25</v>
      </c>
      <c r="F27" s="43">
        <f t="shared" si="0"/>
        <v>487.5</v>
      </c>
    </row>
    <row r="28" spans="1:6" ht="50.1" customHeight="1" x14ac:dyDescent="0.25">
      <c r="A28" s="56">
        <v>26</v>
      </c>
      <c r="B28" s="42">
        <v>325</v>
      </c>
      <c r="C28" s="44" t="s">
        <v>36</v>
      </c>
      <c r="D28" s="62" t="s">
        <v>39</v>
      </c>
      <c r="E28" s="43">
        <v>3.25</v>
      </c>
      <c r="F28" s="43">
        <f t="shared" si="0"/>
        <v>1056.25</v>
      </c>
    </row>
    <row r="29" spans="1:6" ht="50.1" customHeight="1" x14ac:dyDescent="0.25">
      <c r="A29" s="56">
        <v>27</v>
      </c>
      <c r="B29" s="42">
        <v>5</v>
      </c>
      <c r="C29" s="42" t="s">
        <v>4</v>
      </c>
      <c r="D29" s="42" t="s">
        <v>44</v>
      </c>
      <c r="E29" s="43">
        <v>4.2</v>
      </c>
      <c r="F29" s="43">
        <f t="shared" si="0"/>
        <v>21</v>
      </c>
    </row>
    <row r="30" spans="1:6" ht="50.1" customHeight="1" x14ac:dyDescent="0.25">
      <c r="A30" s="56">
        <v>28</v>
      </c>
      <c r="B30" s="42">
        <v>800</v>
      </c>
      <c r="C30" s="42" t="s">
        <v>40</v>
      </c>
      <c r="D30" s="42" t="s">
        <v>48</v>
      </c>
      <c r="E30" s="43">
        <v>13.33</v>
      </c>
      <c r="F30" s="43">
        <f t="shared" si="0"/>
        <v>10664</v>
      </c>
    </row>
    <row r="31" spans="1:6" ht="50.1" customHeight="1" x14ac:dyDescent="0.25">
      <c r="A31" s="56">
        <v>29</v>
      </c>
      <c r="B31" s="42">
        <v>3</v>
      </c>
      <c r="C31" s="42" t="s">
        <v>20</v>
      </c>
      <c r="D31" s="42" t="s">
        <v>45</v>
      </c>
      <c r="E31" s="43">
        <v>46</v>
      </c>
      <c r="F31" s="43">
        <f t="shared" si="0"/>
        <v>138</v>
      </c>
    </row>
    <row r="32" spans="1:6" ht="50.1" customHeight="1" x14ac:dyDescent="0.25">
      <c r="A32" s="56">
        <v>30</v>
      </c>
      <c r="B32" s="42">
        <v>25</v>
      </c>
      <c r="C32" s="42" t="s">
        <v>40</v>
      </c>
      <c r="D32" s="42" t="s">
        <v>49</v>
      </c>
      <c r="E32" s="43">
        <v>17.41</v>
      </c>
      <c r="F32" s="43">
        <f t="shared" si="0"/>
        <v>435.25</v>
      </c>
    </row>
    <row r="33" spans="1:6" ht="50.1" customHeight="1" x14ac:dyDescent="0.25">
      <c r="A33" s="56">
        <v>31</v>
      </c>
      <c r="B33" s="42">
        <v>15</v>
      </c>
      <c r="C33" s="42" t="s">
        <v>4</v>
      </c>
      <c r="D33" s="42" t="s">
        <v>50</v>
      </c>
      <c r="E33" s="43">
        <v>384.34</v>
      </c>
      <c r="F33" s="43">
        <f t="shared" si="0"/>
        <v>5765.0999999999995</v>
      </c>
    </row>
    <row r="34" spans="1:6" ht="50.1" customHeight="1" x14ac:dyDescent="0.25">
      <c r="A34" s="56">
        <v>32</v>
      </c>
      <c r="B34" s="42">
        <v>4</v>
      </c>
      <c r="C34" s="42" t="s">
        <v>4</v>
      </c>
      <c r="D34" s="42" t="s">
        <v>51</v>
      </c>
      <c r="E34" s="43">
        <v>476.11</v>
      </c>
      <c r="F34" s="43">
        <f t="shared" si="0"/>
        <v>1904.44</v>
      </c>
    </row>
    <row r="35" spans="1:6" ht="50.1" customHeight="1" x14ac:dyDescent="0.25">
      <c r="A35" s="56">
        <v>33</v>
      </c>
      <c r="B35" s="42">
        <v>45</v>
      </c>
      <c r="C35" s="62" t="s">
        <v>20</v>
      </c>
      <c r="D35" s="42" t="s">
        <v>52</v>
      </c>
      <c r="E35" s="43">
        <v>48.75</v>
      </c>
      <c r="F35" s="43">
        <f t="shared" si="0"/>
        <v>2193.75</v>
      </c>
    </row>
    <row r="36" spans="1:6" ht="50.1" customHeight="1" x14ac:dyDescent="0.25">
      <c r="A36" s="56">
        <v>34</v>
      </c>
      <c r="B36" s="42">
        <v>31</v>
      </c>
      <c r="C36" s="62" t="s">
        <v>53</v>
      </c>
      <c r="D36" s="42" t="s">
        <v>54</v>
      </c>
      <c r="E36" s="43">
        <v>43.99</v>
      </c>
      <c r="F36" s="43">
        <f t="shared" si="0"/>
        <v>1363.69</v>
      </c>
    </row>
    <row r="37" spans="1:6" ht="50.1" customHeight="1" x14ac:dyDescent="0.25">
      <c r="A37" s="56">
        <v>35</v>
      </c>
      <c r="B37" s="42">
        <v>1501</v>
      </c>
      <c r="C37" s="62" t="s">
        <v>53</v>
      </c>
      <c r="D37" s="42" t="s">
        <v>118</v>
      </c>
      <c r="E37" s="43">
        <v>33.130000000000003</v>
      </c>
      <c r="F37" s="43">
        <f t="shared" si="0"/>
        <v>49728.130000000005</v>
      </c>
    </row>
    <row r="38" spans="1:6" ht="50.1" customHeight="1" x14ac:dyDescent="0.25">
      <c r="A38" s="56">
        <v>36</v>
      </c>
      <c r="B38" s="42">
        <v>9</v>
      </c>
      <c r="C38" s="42" t="s">
        <v>55</v>
      </c>
      <c r="D38" s="42" t="s">
        <v>56</v>
      </c>
      <c r="E38" s="43">
        <v>9.39</v>
      </c>
      <c r="F38" s="43">
        <f t="shared" si="0"/>
        <v>84.51</v>
      </c>
    </row>
    <row r="39" spans="1:6" ht="69.95" customHeight="1" x14ac:dyDescent="0.25">
      <c r="A39" s="56">
        <v>37</v>
      </c>
      <c r="B39" s="42">
        <v>600</v>
      </c>
      <c r="C39" s="42" t="s">
        <v>4</v>
      </c>
      <c r="D39" s="63" t="s">
        <v>57</v>
      </c>
      <c r="E39" s="43">
        <v>0.57999999999999996</v>
      </c>
      <c r="F39" s="43">
        <f t="shared" si="0"/>
        <v>348</v>
      </c>
    </row>
    <row r="40" spans="1:6" ht="69.95" customHeight="1" x14ac:dyDescent="0.25">
      <c r="A40" s="56">
        <v>38</v>
      </c>
      <c r="B40" s="42">
        <v>1740</v>
      </c>
      <c r="C40" s="42" t="s">
        <v>4</v>
      </c>
      <c r="D40" s="63" t="s">
        <v>58</v>
      </c>
      <c r="E40" s="43">
        <v>0.57999999999999996</v>
      </c>
      <c r="F40" s="43">
        <f t="shared" si="0"/>
        <v>1009.1999999999999</v>
      </c>
    </row>
    <row r="41" spans="1:6" ht="69.95" customHeight="1" x14ac:dyDescent="0.25">
      <c r="A41" s="56">
        <v>39</v>
      </c>
      <c r="B41" s="42">
        <v>240</v>
      </c>
      <c r="C41" s="42" t="s">
        <v>4</v>
      </c>
      <c r="D41" s="63" t="s">
        <v>59</v>
      </c>
      <c r="E41" s="43">
        <v>0.57999999999999996</v>
      </c>
      <c r="F41" s="43">
        <f t="shared" si="0"/>
        <v>139.19999999999999</v>
      </c>
    </row>
    <row r="42" spans="1:6" ht="50.1" customHeight="1" x14ac:dyDescent="0.25">
      <c r="A42" s="56">
        <v>40</v>
      </c>
      <c r="B42" s="42">
        <v>3</v>
      </c>
      <c r="C42" s="42" t="s">
        <v>92</v>
      </c>
      <c r="D42" s="63" t="s">
        <v>93</v>
      </c>
      <c r="E42" s="43">
        <v>64.02</v>
      </c>
      <c r="F42" s="43">
        <f t="shared" si="0"/>
        <v>192.06</v>
      </c>
    </row>
    <row r="43" spans="1:6" ht="50.1" customHeight="1" x14ac:dyDescent="0.25">
      <c r="A43" s="56">
        <v>41</v>
      </c>
      <c r="B43" s="42">
        <v>20</v>
      </c>
      <c r="C43" s="61" t="s">
        <v>94</v>
      </c>
      <c r="D43" s="42" t="s">
        <v>95</v>
      </c>
      <c r="E43" s="43">
        <v>42.34</v>
      </c>
      <c r="F43" s="43">
        <f t="shared" si="0"/>
        <v>846.80000000000007</v>
      </c>
    </row>
    <row r="44" spans="1:6" ht="50.1" customHeight="1" x14ac:dyDescent="0.25">
      <c r="A44" s="56">
        <v>42</v>
      </c>
      <c r="B44" s="42">
        <v>10</v>
      </c>
      <c r="C44" s="62" t="s">
        <v>53</v>
      </c>
      <c r="D44" s="62" t="s">
        <v>96</v>
      </c>
      <c r="E44" s="43">
        <v>50.77</v>
      </c>
      <c r="F44" s="43">
        <f t="shared" si="0"/>
        <v>507.70000000000005</v>
      </c>
    </row>
    <row r="45" spans="1:6" ht="50.1" customHeight="1" x14ac:dyDescent="0.25">
      <c r="A45" s="56">
        <v>43</v>
      </c>
      <c r="B45" s="42">
        <v>20</v>
      </c>
      <c r="C45" s="62" t="s">
        <v>53</v>
      </c>
      <c r="D45" s="62" t="s">
        <v>97</v>
      </c>
      <c r="E45" s="43">
        <v>39.76</v>
      </c>
      <c r="F45" s="43">
        <f t="shared" si="0"/>
        <v>795.19999999999993</v>
      </c>
    </row>
    <row r="46" spans="1:6" ht="50.1" customHeight="1" x14ac:dyDescent="0.25">
      <c r="A46" s="56">
        <v>44</v>
      </c>
      <c r="B46" s="61">
        <v>5</v>
      </c>
      <c r="C46" s="64" t="s">
        <v>53</v>
      </c>
      <c r="D46" s="65" t="s">
        <v>107</v>
      </c>
      <c r="E46" s="43">
        <v>460.02</v>
      </c>
      <c r="F46" s="43">
        <f t="shared" si="0"/>
        <v>2300.1</v>
      </c>
    </row>
    <row r="47" spans="1:6" ht="50.1" customHeight="1" x14ac:dyDescent="0.25">
      <c r="A47" s="56">
        <v>45</v>
      </c>
      <c r="B47" s="61">
        <v>3</v>
      </c>
      <c r="C47" s="64" t="s">
        <v>53</v>
      </c>
      <c r="D47" s="65" t="s">
        <v>108</v>
      </c>
      <c r="E47" s="43">
        <v>142.53</v>
      </c>
      <c r="F47" s="43">
        <f t="shared" si="0"/>
        <v>427.59000000000003</v>
      </c>
    </row>
    <row r="48" spans="1:6" ht="50.1" customHeight="1" x14ac:dyDescent="0.25">
      <c r="A48" s="56">
        <v>46</v>
      </c>
      <c r="B48" s="61">
        <v>10</v>
      </c>
      <c r="C48" s="64" t="s">
        <v>53</v>
      </c>
      <c r="D48" s="65" t="s">
        <v>109</v>
      </c>
      <c r="E48" s="43">
        <v>402.18</v>
      </c>
      <c r="F48" s="43">
        <f t="shared" si="0"/>
        <v>4021.8</v>
      </c>
    </row>
    <row r="49" spans="1:6" ht="50.1" customHeight="1" x14ac:dyDescent="0.25">
      <c r="A49" s="56">
        <v>47</v>
      </c>
      <c r="B49" s="61">
        <v>4</v>
      </c>
      <c r="C49" s="44" t="s">
        <v>53</v>
      </c>
      <c r="D49" s="62" t="s">
        <v>112</v>
      </c>
      <c r="E49" s="43">
        <v>21.76</v>
      </c>
      <c r="F49" s="43">
        <f t="shared" si="0"/>
        <v>87.04</v>
      </c>
    </row>
    <row r="50" spans="1:6" ht="50.1" customHeight="1" x14ac:dyDescent="0.25">
      <c r="A50" s="56">
        <v>48</v>
      </c>
      <c r="B50" s="61">
        <v>10</v>
      </c>
      <c r="C50" s="44" t="s">
        <v>4</v>
      </c>
      <c r="D50" s="65" t="s">
        <v>123</v>
      </c>
      <c r="E50" s="43">
        <v>2.4</v>
      </c>
      <c r="F50" s="43">
        <f t="shared" si="0"/>
        <v>24</v>
      </c>
    </row>
    <row r="51" spans="1:6" ht="50.1" customHeight="1" x14ac:dyDescent="0.25">
      <c r="A51" s="56">
        <v>49</v>
      </c>
      <c r="B51" s="66">
        <v>10</v>
      </c>
      <c r="C51" s="44" t="s">
        <v>4</v>
      </c>
      <c r="D51" s="65" t="s">
        <v>124</v>
      </c>
      <c r="E51" s="43">
        <v>2.46</v>
      </c>
      <c r="F51" s="43">
        <f t="shared" si="0"/>
        <v>24.6</v>
      </c>
    </row>
    <row r="52" spans="1:6" ht="50.1" customHeight="1" x14ac:dyDescent="0.25">
      <c r="A52" s="56">
        <v>50</v>
      </c>
      <c r="B52" s="66">
        <v>10</v>
      </c>
      <c r="C52" s="44" t="s">
        <v>4</v>
      </c>
      <c r="D52" s="65" t="s">
        <v>125</v>
      </c>
      <c r="E52" s="43">
        <v>2.4</v>
      </c>
      <c r="F52" s="43">
        <f t="shared" si="0"/>
        <v>24</v>
      </c>
    </row>
    <row r="53" spans="1:6" ht="50.1" customHeight="1" x14ac:dyDescent="0.25">
      <c r="A53" s="56">
        <v>51</v>
      </c>
      <c r="B53" s="66">
        <v>10</v>
      </c>
      <c r="C53" s="44" t="s">
        <v>4</v>
      </c>
      <c r="D53" s="65" t="s">
        <v>126</v>
      </c>
      <c r="E53" s="43">
        <v>2.4</v>
      </c>
      <c r="F53" s="43">
        <f t="shared" si="0"/>
        <v>24</v>
      </c>
    </row>
    <row r="54" spans="1:6" ht="50.1" customHeight="1" x14ac:dyDescent="0.25">
      <c r="A54" s="56">
        <v>52</v>
      </c>
      <c r="B54" s="66">
        <v>30</v>
      </c>
      <c r="C54" s="44" t="s">
        <v>4</v>
      </c>
      <c r="D54" s="65" t="s">
        <v>127</v>
      </c>
      <c r="E54" s="43">
        <v>1.83</v>
      </c>
      <c r="F54" s="43">
        <f t="shared" si="0"/>
        <v>54.900000000000006</v>
      </c>
    </row>
    <row r="55" spans="1:6" ht="50.1" customHeight="1" x14ac:dyDescent="0.25">
      <c r="A55" s="56">
        <v>53</v>
      </c>
      <c r="B55" s="66">
        <v>10</v>
      </c>
      <c r="C55" s="44" t="s">
        <v>4</v>
      </c>
      <c r="D55" s="65" t="s">
        <v>128</v>
      </c>
      <c r="E55" s="43">
        <v>1.88</v>
      </c>
      <c r="F55" s="43">
        <f t="shared" si="0"/>
        <v>18.799999999999997</v>
      </c>
    </row>
    <row r="56" spans="1:6" ht="50.1" customHeight="1" x14ac:dyDescent="0.25">
      <c r="A56" s="56">
        <v>54</v>
      </c>
      <c r="B56" s="66">
        <v>10</v>
      </c>
      <c r="C56" s="44" t="s">
        <v>4</v>
      </c>
      <c r="D56" s="65" t="s">
        <v>129</v>
      </c>
      <c r="E56" s="43">
        <v>1.83</v>
      </c>
      <c r="F56" s="43">
        <f t="shared" si="0"/>
        <v>18.3</v>
      </c>
    </row>
    <row r="57" spans="1:6" ht="50.1" customHeight="1" x14ac:dyDescent="0.25">
      <c r="A57" s="56">
        <v>55</v>
      </c>
      <c r="B57" s="66">
        <v>10</v>
      </c>
      <c r="C57" s="44" t="s">
        <v>4</v>
      </c>
      <c r="D57" s="65" t="s">
        <v>130</v>
      </c>
      <c r="E57" s="43">
        <v>1.83</v>
      </c>
      <c r="F57" s="43">
        <f t="shared" si="0"/>
        <v>18.3</v>
      </c>
    </row>
    <row r="58" spans="1:6" ht="50.1" customHeight="1" x14ac:dyDescent="0.25">
      <c r="A58" s="56">
        <v>56</v>
      </c>
      <c r="B58" s="66">
        <v>20</v>
      </c>
      <c r="C58" s="44" t="s">
        <v>4</v>
      </c>
      <c r="D58" s="65" t="s">
        <v>131</v>
      </c>
      <c r="E58" s="43">
        <v>3.11</v>
      </c>
      <c r="F58" s="43">
        <f t="shared" si="0"/>
        <v>62.199999999999996</v>
      </c>
    </row>
    <row r="59" spans="1:6" ht="50.1" customHeight="1" x14ac:dyDescent="0.25">
      <c r="A59" s="56">
        <v>57</v>
      </c>
      <c r="B59" s="66">
        <v>20</v>
      </c>
      <c r="C59" s="44" t="s">
        <v>4</v>
      </c>
      <c r="D59" s="65" t="s">
        <v>132</v>
      </c>
      <c r="E59" s="43">
        <v>3.11</v>
      </c>
      <c r="F59" s="43">
        <f t="shared" si="0"/>
        <v>62.199999999999996</v>
      </c>
    </row>
    <row r="60" spans="1:6" ht="50.1" customHeight="1" x14ac:dyDescent="0.25">
      <c r="A60" s="56">
        <v>58</v>
      </c>
      <c r="B60" s="66">
        <v>20</v>
      </c>
      <c r="C60" s="44" t="s">
        <v>4</v>
      </c>
      <c r="D60" s="65" t="s">
        <v>133</v>
      </c>
      <c r="E60" s="43">
        <v>3.78</v>
      </c>
      <c r="F60" s="43">
        <f t="shared" si="0"/>
        <v>75.599999999999994</v>
      </c>
    </row>
    <row r="61" spans="1:6" ht="50.1" customHeight="1" x14ac:dyDescent="0.25">
      <c r="A61" s="56">
        <v>59</v>
      </c>
      <c r="B61" s="66">
        <v>10</v>
      </c>
      <c r="C61" s="44" t="s">
        <v>4</v>
      </c>
      <c r="D61" s="65" t="s">
        <v>134</v>
      </c>
      <c r="E61" s="43">
        <v>4.1399999999999997</v>
      </c>
      <c r="F61" s="43">
        <f t="shared" si="0"/>
        <v>41.4</v>
      </c>
    </row>
    <row r="62" spans="1:6" ht="50.1" customHeight="1" x14ac:dyDescent="0.25">
      <c r="A62" s="56">
        <v>60</v>
      </c>
      <c r="B62" s="66">
        <v>10</v>
      </c>
      <c r="C62" s="44" t="s">
        <v>4</v>
      </c>
      <c r="D62" s="65" t="s">
        <v>135</v>
      </c>
      <c r="E62" s="43">
        <v>2.87</v>
      </c>
      <c r="F62" s="43">
        <f t="shared" si="0"/>
        <v>28.700000000000003</v>
      </c>
    </row>
    <row r="63" spans="1:6" ht="50.1" customHeight="1" x14ac:dyDescent="0.25">
      <c r="A63" s="56">
        <v>61</v>
      </c>
      <c r="B63" s="66">
        <v>10</v>
      </c>
      <c r="C63" s="44" t="s">
        <v>4</v>
      </c>
      <c r="D63" s="65" t="s">
        <v>136</v>
      </c>
      <c r="E63" s="43">
        <v>2.87</v>
      </c>
      <c r="F63" s="43">
        <f t="shared" si="0"/>
        <v>28.700000000000003</v>
      </c>
    </row>
    <row r="64" spans="1:6" ht="50.1" customHeight="1" x14ac:dyDescent="0.25">
      <c r="A64" s="56">
        <v>62</v>
      </c>
      <c r="B64" s="66">
        <v>10</v>
      </c>
      <c r="C64" s="44" t="s">
        <v>4</v>
      </c>
      <c r="D64" s="65" t="s">
        <v>137</v>
      </c>
      <c r="E64" s="43">
        <v>2.87</v>
      </c>
      <c r="F64" s="43">
        <f t="shared" si="0"/>
        <v>28.700000000000003</v>
      </c>
    </row>
    <row r="65" spans="1:6" ht="50.1" customHeight="1" x14ac:dyDescent="0.25">
      <c r="A65" s="56">
        <v>63</v>
      </c>
      <c r="B65" s="66">
        <v>15</v>
      </c>
      <c r="C65" s="44" t="s">
        <v>4</v>
      </c>
      <c r="D65" s="65" t="s">
        <v>138</v>
      </c>
      <c r="E65" s="43">
        <v>1.61</v>
      </c>
      <c r="F65" s="43">
        <f t="shared" si="0"/>
        <v>24.150000000000002</v>
      </c>
    </row>
    <row r="66" spans="1:6" ht="50.1" customHeight="1" x14ac:dyDescent="0.25">
      <c r="A66" s="56">
        <v>64</v>
      </c>
      <c r="B66" s="66">
        <v>15</v>
      </c>
      <c r="C66" s="44" t="s">
        <v>4</v>
      </c>
      <c r="D66" s="65" t="s">
        <v>113</v>
      </c>
      <c r="E66" s="43">
        <v>1.61</v>
      </c>
      <c r="F66" s="43">
        <f t="shared" si="0"/>
        <v>24.150000000000002</v>
      </c>
    </row>
    <row r="67" spans="1:6" ht="50.1" customHeight="1" x14ac:dyDescent="0.25">
      <c r="A67" s="56">
        <v>65</v>
      </c>
      <c r="B67" s="66">
        <v>10</v>
      </c>
      <c r="C67" s="44" t="s">
        <v>4</v>
      </c>
      <c r="D67" s="65" t="s">
        <v>139</v>
      </c>
      <c r="E67" s="43">
        <v>1.61</v>
      </c>
      <c r="F67" s="43">
        <f t="shared" ref="F67:F77" si="1">SUM(B67*E67)</f>
        <v>16.100000000000001</v>
      </c>
    </row>
    <row r="68" spans="1:6" ht="50.1" customHeight="1" x14ac:dyDescent="0.25">
      <c r="A68" s="56">
        <v>66</v>
      </c>
      <c r="B68" s="66">
        <v>15</v>
      </c>
      <c r="C68" s="44" t="s">
        <v>4</v>
      </c>
      <c r="D68" s="65" t="s">
        <v>140</v>
      </c>
      <c r="E68" s="43">
        <v>1.66</v>
      </c>
      <c r="F68" s="43">
        <f t="shared" si="1"/>
        <v>24.9</v>
      </c>
    </row>
    <row r="69" spans="1:6" ht="50.1" customHeight="1" x14ac:dyDescent="0.25">
      <c r="A69" s="56">
        <v>67</v>
      </c>
      <c r="B69" s="66">
        <v>5</v>
      </c>
      <c r="C69" s="44" t="s">
        <v>4</v>
      </c>
      <c r="D69" s="65" t="s">
        <v>141</v>
      </c>
      <c r="E69" s="43">
        <v>7.42</v>
      </c>
      <c r="F69" s="43">
        <f t="shared" si="1"/>
        <v>37.1</v>
      </c>
    </row>
    <row r="70" spans="1:6" ht="50.1" customHeight="1" x14ac:dyDescent="0.25">
      <c r="A70" s="56">
        <v>68</v>
      </c>
      <c r="B70" s="61">
        <v>20</v>
      </c>
      <c r="C70" s="64" t="s">
        <v>4</v>
      </c>
      <c r="D70" s="42" t="s">
        <v>142</v>
      </c>
      <c r="E70" s="43">
        <v>3.11</v>
      </c>
      <c r="F70" s="43">
        <f t="shared" si="1"/>
        <v>62.199999999999996</v>
      </c>
    </row>
    <row r="71" spans="1:6" ht="50.1" customHeight="1" x14ac:dyDescent="0.25">
      <c r="A71" s="56">
        <v>69</v>
      </c>
      <c r="B71" s="61">
        <v>600</v>
      </c>
      <c r="C71" s="64" t="s">
        <v>4</v>
      </c>
      <c r="D71" s="42" t="s">
        <v>143</v>
      </c>
      <c r="E71" s="43">
        <v>0.57999999999999996</v>
      </c>
      <c r="F71" s="43">
        <f t="shared" si="1"/>
        <v>348</v>
      </c>
    </row>
    <row r="72" spans="1:6" ht="50.1" customHeight="1" x14ac:dyDescent="0.25">
      <c r="A72" s="56">
        <v>70</v>
      </c>
      <c r="B72" s="42">
        <v>1</v>
      </c>
      <c r="C72" s="42" t="s">
        <v>4</v>
      </c>
      <c r="D72" s="42" t="s">
        <v>62</v>
      </c>
      <c r="E72" s="70">
        <v>206</v>
      </c>
      <c r="F72" s="43">
        <f t="shared" si="1"/>
        <v>206</v>
      </c>
    </row>
    <row r="73" spans="1:6" ht="50.1" customHeight="1" x14ac:dyDescent="0.25">
      <c r="A73" s="56">
        <v>71</v>
      </c>
      <c r="B73" s="42"/>
      <c r="C73" s="42"/>
      <c r="D73" s="79" t="s">
        <v>201</v>
      </c>
      <c r="E73" s="70"/>
      <c r="F73" s="43"/>
    </row>
    <row r="74" spans="1:6" ht="50.1" customHeight="1" x14ac:dyDescent="0.25">
      <c r="A74" s="56">
        <v>72</v>
      </c>
      <c r="B74" s="65">
        <v>3191</v>
      </c>
      <c r="C74" s="42" t="s">
        <v>53</v>
      </c>
      <c r="D74" s="65" t="s">
        <v>180</v>
      </c>
      <c r="E74" s="70">
        <v>42.2</v>
      </c>
      <c r="F74" s="43">
        <f t="shared" si="1"/>
        <v>134660.20000000001</v>
      </c>
    </row>
    <row r="75" spans="1:6" ht="50.1" customHeight="1" x14ac:dyDescent="0.25">
      <c r="A75" s="56">
        <v>73</v>
      </c>
      <c r="B75" s="65">
        <v>3069</v>
      </c>
      <c r="C75" s="42" t="s">
        <v>53</v>
      </c>
      <c r="D75" s="65" t="s">
        <v>181</v>
      </c>
      <c r="E75" s="70">
        <v>45.17</v>
      </c>
      <c r="F75" s="43">
        <f t="shared" si="1"/>
        <v>138626.73000000001</v>
      </c>
    </row>
    <row r="76" spans="1:6" ht="50.1" customHeight="1" x14ac:dyDescent="0.25">
      <c r="A76" s="56">
        <v>74</v>
      </c>
      <c r="B76" s="65">
        <v>6</v>
      </c>
      <c r="C76" s="42" t="s">
        <v>53</v>
      </c>
      <c r="D76" s="65" t="s">
        <v>182</v>
      </c>
      <c r="E76" s="70">
        <v>50.91</v>
      </c>
      <c r="F76" s="43">
        <f t="shared" si="1"/>
        <v>305.45999999999998</v>
      </c>
    </row>
    <row r="77" spans="1:6" ht="50.1" customHeight="1" x14ac:dyDescent="0.25">
      <c r="A77" s="56">
        <v>75</v>
      </c>
      <c r="B77" s="65">
        <v>7</v>
      </c>
      <c r="C77" s="42" t="s">
        <v>53</v>
      </c>
      <c r="D77" s="65" t="s">
        <v>183</v>
      </c>
      <c r="E77" s="70">
        <v>42.42</v>
      </c>
      <c r="F77" s="43">
        <f t="shared" si="1"/>
        <v>296.94</v>
      </c>
    </row>
    <row r="78" spans="1:6" ht="50.1" customHeight="1" x14ac:dyDescent="0.25">
      <c r="A78" s="56">
        <v>76</v>
      </c>
      <c r="B78" s="65">
        <v>500</v>
      </c>
      <c r="C78" s="42" t="s">
        <v>4</v>
      </c>
      <c r="D78" s="65" t="s">
        <v>184</v>
      </c>
      <c r="E78" s="70" t="s">
        <v>185</v>
      </c>
      <c r="F78" s="43"/>
    </row>
    <row r="79" spans="1:6" ht="50.1" customHeight="1" x14ac:dyDescent="0.25">
      <c r="A79" s="56">
        <v>77</v>
      </c>
      <c r="B79" s="65">
        <v>750</v>
      </c>
      <c r="C79" s="42" t="s">
        <v>4</v>
      </c>
      <c r="D79" s="65" t="s">
        <v>186</v>
      </c>
      <c r="E79" s="70" t="s">
        <v>185</v>
      </c>
      <c r="F79" s="43"/>
    </row>
    <row r="80" spans="1:6" ht="50.1" customHeight="1" x14ac:dyDescent="0.25">
      <c r="A80" s="56">
        <v>78</v>
      </c>
      <c r="B80" s="65">
        <v>20</v>
      </c>
      <c r="C80" s="42" t="s">
        <v>4</v>
      </c>
      <c r="D80" s="65" t="s">
        <v>187</v>
      </c>
      <c r="E80" s="70" t="s">
        <v>185</v>
      </c>
      <c r="F80" s="43"/>
    </row>
    <row r="81" spans="1:6" ht="50.1" customHeight="1" x14ac:dyDescent="0.25">
      <c r="A81" s="56">
        <v>79</v>
      </c>
      <c r="B81" s="65"/>
      <c r="C81" s="42"/>
      <c r="D81" s="74" t="s">
        <v>191</v>
      </c>
      <c r="E81" s="70"/>
      <c r="F81" s="43"/>
    </row>
    <row r="82" spans="1:6" ht="50.1" customHeight="1" x14ac:dyDescent="0.25">
      <c r="A82" s="56">
        <v>80</v>
      </c>
      <c r="B82" s="71">
        <v>35</v>
      </c>
      <c r="C82" s="72" t="s">
        <v>188</v>
      </c>
      <c r="D82" s="73" t="s">
        <v>193</v>
      </c>
      <c r="E82" s="70">
        <v>15.82</v>
      </c>
      <c r="F82" s="43">
        <f t="shared" ref="F82:F88" si="2">SUM(B82*E82)</f>
        <v>553.70000000000005</v>
      </c>
    </row>
    <row r="83" spans="1:6" ht="50.1" customHeight="1" x14ac:dyDescent="0.25">
      <c r="A83" s="56">
        <v>81</v>
      </c>
      <c r="B83" s="71">
        <v>813</v>
      </c>
      <c r="C83" s="72" t="s">
        <v>189</v>
      </c>
      <c r="D83" s="73" t="s">
        <v>192</v>
      </c>
      <c r="E83" s="70">
        <v>17.28</v>
      </c>
      <c r="F83" s="43">
        <f t="shared" si="2"/>
        <v>14048.640000000001</v>
      </c>
    </row>
    <row r="84" spans="1:6" ht="50.1" customHeight="1" x14ac:dyDescent="0.25">
      <c r="A84" s="56">
        <v>82</v>
      </c>
      <c r="B84" s="71">
        <v>20</v>
      </c>
      <c r="C84" s="72" t="s">
        <v>190</v>
      </c>
      <c r="D84" s="73" t="s">
        <v>194</v>
      </c>
      <c r="E84" s="70">
        <v>23.36</v>
      </c>
      <c r="F84" s="43">
        <f t="shared" si="2"/>
        <v>467.2</v>
      </c>
    </row>
    <row r="85" spans="1:6" ht="50.1" customHeight="1" x14ac:dyDescent="0.25">
      <c r="A85" s="56">
        <v>83</v>
      </c>
      <c r="B85" s="71">
        <v>45</v>
      </c>
      <c r="C85" s="72" t="s">
        <v>189</v>
      </c>
      <c r="D85" s="73" t="s">
        <v>195</v>
      </c>
      <c r="E85" s="70">
        <v>17.28</v>
      </c>
      <c r="F85" s="43">
        <f t="shared" si="2"/>
        <v>777.6</v>
      </c>
    </row>
    <row r="86" spans="1:6" ht="24.95" customHeight="1" x14ac:dyDescent="0.25">
      <c r="A86" s="56">
        <v>84</v>
      </c>
      <c r="B86" s="71"/>
      <c r="C86" s="72"/>
      <c r="D86" s="78" t="s">
        <v>200</v>
      </c>
      <c r="E86" s="70"/>
      <c r="F86" s="43"/>
    </row>
    <row r="87" spans="1:6" ht="50.1" customHeight="1" x14ac:dyDescent="0.25">
      <c r="A87" s="56">
        <v>85</v>
      </c>
      <c r="B87" s="75">
        <v>263</v>
      </c>
      <c r="C87" s="76" t="s">
        <v>196</v>
      </c>
      <c r="D87" s="77" t="s">
        <v>197</v>
      </c>
      <c r="E87" s="70">
        <v>72.81</v>
      </c>
      <c r="F87" s="43">
        <f t="shared" si="2"/>
        <v>19149.03</v>
      </c>
    </row>
    <row r="88" spans="1:6" ht="50.1" customHeight="1" x14ac:dyDescent="0.25">
      <c r="A88" s="56">
        <v>86</v>
      </c>
      <c r="B88" s="75">
        <v>225</v>
      </c>
      <c r="C88" s="76" t="s">
        <v>198</v>
      </c>
      <c r="D88" s="77" t="s">
        <v>199</v>
      </c>
      <c r="E88" s="70">
        <v>82.4</v>
      </c>
      <c r="F88" s="43">
        <f t="shared" si="2"/>
        <v>18540</v>
      </c>
    </row>
    <row r="89" spans="1:6" ht="24.95" customHeight="1" x14ac:dyDescent="0.25">
      <c r="A89" s="56">
        <v>87</v>
      </c>
      <c r="D89" s="67" t="s">
        <v>172</v>
      </c>
      <c r="E89" s="68"/>
      <c r="F89" s="68">
        <f>SUM(F3:F88)</f>
        <v>423423.74000000011</v>
      </c>
    </row>
  </sheetData>
  <mergeCells count="2">
    <mergeCell ref="B1:D1"/>
    <mergeCell ref="B2:D2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91E9-50D4-4E9C-B37D-80D643E82416}">
  <dimension ref="A1:F8"/>
  <sheetViews>
    <sheetView workbookViewId="0">
      <selection sqref="A1:F2"/>
    </sheetView>
  </sheetViews>
  <sheetFormatPr defaultRowHeight="50.1" customHeight="1" x14ac:dyDescent="0.25"/>
  <cols>
    <col min="1" max="1" width="9.140625" style="70"/>
    <col min="2" max="2" width="9.140625" style="90"/>
    <col min="3" max="3" width="9.140625" style="70"/>
    <col min="4" max="4" width="21.5703125" style="70" customWidth="1"/>
    <col min="5" max="16384" width="9.140625" style="70"/>
  </cols>
  <sheetData>
    <row r="1" spans="1:6" ht="24.95" customHeight="1" x14ac:dyDescent="0.25">
      <c r="A1" s="102"/>
      <c r="B1" s="113" t="s">
        <v>158</v>
      </c>
      <c r="C1" s="113"/>
      <c r="D1" s="113"/>
      <c r="E1" s="103" t="s">
        <v>147</v>
      </c>
      <c r="F1" s="100" t="s">
        <v>148</v>
      </c>
    </row>
    <row r="2" spans="1:6" ht="24.95" customHeight="1" x14ac:dyDescent="0.25">
      <c r="A2" s="104"/>
      <c r="B2" s="113" t="s">
        <v>168</v>
      </c>
      <c r="C2" s="113"/>
      <c r="D2" s="113"/>
      <c r="E2" s="104"/>
      <c r="F2" s="104"/>
    </row>
    <row r="3" spans="1:6" ht="50.1" customHeight="1" x14ac:dyDescent="0.25">
      <c r="A3" s="90">
        <v>1</v>
      </c>
      <c r="B3" s="86">
        <v>120</v>
      </c>
      <c r="C3" s="87" t="s">
        <v>4</v>
      </c>
      <c r="D3" s="87" t="s">
        <v>114</v>
      </c>
      <c r="E3" s="85">
        <v>0.99</v>
      </c>
      <c r="F3" s="70">
        <f>SUM(B3*E3)</f>
        <v>118.8</v>
      </c>
    </row>
    <row r="4" spans="1:6" ht="50.1" customHeight="1" x14ac:dyDescent="0.25">
      <c r="A4" s="90">
        <v>2</v>
      </c>
      <c r="B4" s="86">
        <v>330</v>
      </c>
      <c r="C4" s="87" t="s">
        <v>4</v>
      </c>
      <c r="D4" s="88" t="s">
        <v>115</v>
      </c>
      <c r="E4" s="85">
        <v>0.99</v>
      </c>
      <c r="F4" s="70">
        <f t="shared" ref="F4:F7" si="0">SUM(B4*E4)</f>
        <v>326.7</v>
      </c>
    </row>
    <row r="5" spans="1:6" ht="50.1" customHeight="1" x14ac:dyDescent="0.25">
      <c r="A5" s="90">
        <v>3</v>
      </c>
      <c r="B5" s="86">
        <v>20</v>
      </c>
      <c r="C5" s="87" t="s">
        <v>4</v>
      </c>
      <c r="D5" s="88" t="s">
        <v>121</v>
      </c>
      <c r="E5" s="85">
        <v>0.99</v>
      </c>
      <c r="F5" s="70">
        <f t="shared" si="0"/>
        <v>19.8</v>
      </c>
    </row>
    <row r="6" spans="1:6" ht="50.1" customHeight="1" x14ac:dyDescent="0.25">
      <c r="A6" s="90">
        <v>4</v>
      </c>
      <c r="B6" s="86">
        <v>20</v>
      </c>
      <c r="C6" s="42" t="s">
        <v>4</v>
      </c>
      <c r="D6" s="89" t="s">
        <v>117</v>
      </c>
      <c r="E6" s="85">
        <v>0.99</v>
      </c>
      <c r="F6" s="70">
        <f t="shared" si="0"/>
        <v>19.8</v>
      </c>
    </row>
    <row r="7" spans="1:6" ht="50.1" customHeight="1" x14ac:dyDescent="0.25">
      <c r="A7" s="90">
        <v>5</v>
      </c>
      <c r="B7" s="42">
        <v>25</v>
      </c>
      <c r="C7" s="42" t="s">
        <v>20</v>
      </c>
      <c r="D7" s="89" t="s">
        <v>29</v>
      </c>
      <c r="E7" s="85">
        <v>1</v>
      </c>
      <c r="F7" s="70">
        <f t="shared" si="0"/>
        <v>25</v>
      </c>
    </row>
    <row r="8" spans="1:6" ht="24.95" customHeight="1" x14ac:dyDescent="0.25">
      <c r="A8" s="90">
        <v>6</v>
      </c>
      <c r="D8" s="91" t="s">
        <v>172</v>
      </c>
      <c r="E8" s="91"/>
      <c r="F8" s="91">
        <f>SUM(F3:F7)</f>
        <v>510.1</v>
      </c>
    </row>
  </sheetData>
  <mergeCells count="2">
    <mergeCell ref="B1:D1"/>
    <mergeCell ref="B2:D2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C758-87E7-4C55-B542-E7B85B82174B}">
  <dimension ref="A1:G15"/>
  <sheetViews>
    <sheetView workbookViewId="0">
      <selection sqref="A1:F2"/>
    </sheetView>
  </sheetViews>
  <sheetFormatPr defaultRowHeight="15" x14ac:dyDescent="0.25"/>
  <cols>
    <col min="4" max="4" width="22.5703125" customWidth="1"/>
    <col min="5" max="5" width="8.85546875" style="82" customWidth="1"/>
    <col min="6" max="6" width="9.85546875" customWidth="1"/>
  </cols>
  <sheetData>
    <row r="1" spans="1:7" ht="26.25" x14ac:dyDescent="0.25">
      <c r="A1" s="114" t="s">
        <v>202</v>
      </c>
      <c r="B1" s="114"/>
      <c r="C1" s="114"/>
      <c r="D1" s="114"/>
      <c r="E1" s="105" t="s">
        <v>147</v>
      </c>
      <c r="F1" s="93" t="s">
        <v>148</v>
      </c>
    </row>
    <row r="2" spans="1:7" ht="24.95" customHeight="1" x14ac:dyDescent="0.25">
      <c r="A2" s="114" t="s">
        <v>168</v>
      </c>
      <c r="B2" s="114"/>
      <c r="C2" s="114"/>
      <c r="D2" s="114"/>
      <c r="E2" s="106"/>
      <c r="F2" s="97"/>
      <c r="G2" s="52"/>
    </row>
    <row r="4" spans="1:7" ht="80.099999999999994" customHeight="1" x14ac:dyDescent="0.25">
      <c r="D4" s="74" t="s">
        <v>205</v>
      </c>
    </row>
    <row r="5" spans="1:7" ht="75" customHeight="1" x14ac:dyDescent="0.25">
      <c r="A5" s="80">
        <v>1</v>
      </c>
      <c r="B5" s="71">
        <v>865</v>
      </c>
      <c r="C5" s="72" t="s">
        <v>203</v>
      </c>
      <c r="D5" s="73" t="s">
        <v>204</v>
      </c>
      <c r="E5" s="83">
        <v>18.7</v>
      </c>
      <c r="F5" s="81">
        <f>SUM(B5*E5)</f>
        <v>16175.5</v>
      </c>
      <c r="G5" s="80"/>
    </row>
    <row r="6" spans="1:7" ht="75" customHeight="1" x14ac:dyDescent="0.25">
      <c r="A6" s="80">
        <v>2</v>
      </c>
      <c r="B6" s="71">
        <v>372</v>
      </c>
      <c r="C6" s="72" t="s">
        <v>206</v>
      </c>
      <c r="D6" s="73" t="s">
        <v>207</v>
      </c>
      <c r="E6" s="83">
        <v>12.8</v>
      </c>
      <c r="F6" s="81">
        <f t="shared" ref="F6:F7" si="0">SUM(B6*E6)</f>
        <v>4761.6000000000004</v>
      </c>
      <c r="G6" s="80"/>
    </row>
    <row r="7" spans="1:7" ht="69.95" customHeight="1" x14ac:dyDescent="0.25">
      <c r="A7" s="80">
        <v>3</v>
      </c>
      <c r="B7" s="71">
        <v>1095</v>
      </c>
      <c r="C7" s="72" t="s">
        <v>206</v>
      </c>
      <c r="D7" s="73" t="s">
        <v>208</v>
      </c>
      <c r="E7" s="83">
        <v>12.8</v>
      </c>
      <c r="F7" s="81">
        <f t="shared" si="0"/>
        <v>14016</v>
      </c>
      <c r="G7" s="80"/>
    </row>
    <row r="8" spans="1:7" ht="24.95" customHeight="1" x14ac:dyDescent="0.25">
      <c r="A8" s="80">
        <v>4</v>
      </c>
      <c r="B8" s="80"/>
      <c r="C8" s="80"/>
      <c r="D8" s="67" t="s">
        <v>172</v>
      </c>
      <c r="E8" s="84"/>
      <c r="F8" s="68">
        <f>SUM(F5:F7)</f>
        <v>34953.1</v>
      </c>
      <c r="G8" s="80"/>
    </row>
    <row r="9" spans="1:7" ht="50.1" customHeight="1" x14ac:dyDescent="0.25">
      <c r="B9" s="80"/>
      <c r="C9" s="80"/>
      <c r="D9" s="80"/>
      <c r="F9" s="80"/>
      <c r="G9" s="80"/>
    </row>
    <row r="10" spans="1:7" ht="50.1" customHeight="1" x14ac:dyDescent="0.25">
      <c r="B10" s="80"/>
      <c r="C10" s="80"/>
      <c r="D10" s="80"/>
      <c r="F10" s="80"/>
      <c r="G10" s="80"/>
    </row>
    <row r="11" spans="1:7" ht="50.1" customHeight="1" x14ac:dyDescent="0.25">
      <c r="B11" s="80"/>
      <c r="C11" s="80"/>
      <c r="D11" s="80"/>
      <c r="F11" s="80"/>
      <c r="G11" s="80"/>
    </row>
    <row r="12" spans="1:7" ht="24.95" customHeight="1" x14ac:dyDescent="0.25">
      <c r="B12" s="80"/>
      <c r="C12" s="80"/>
      <c r="D12" s="80"/>
      <c r="F12" s="80"/>
      <c r="G12" s="80"/>
    </row>
    <row r="13" spans="1:7" ht="24.95" customHeight="1" x14ac:dyDescent="0.25">
      <c r="B13" s="80"/>
      <c r="C13" s="80"/>
      <c r="D13" s="80"/>
      <c r="F13" s="80"/>
      <c r="G13" s="80"/>
    </row>
    <row r="14" spans="1:7" ht="24.95" customHeight="1" x14ac:dyDescent="0.25">
      <c r="B14" s="80"/>
      <c r="C14" s="80"/>
      <c r="D14" s="80"/>
      <c r="F14" s="80"/>
      <c r="G14" s="80"/>
    </row>
    <row r="15" spans="1:7" ht="24.95" customHeight="1" x14ac:dyDescent="0.25">
      <c r="B15" s="80"/>
      <c r="C15" s="80"/>
      <c r="D15" s="80"/>
      <c r="F15" s="80"/>
      <c r="G15" s="80"/>
    </row>
  </sheetData>
  <mergeCells count="2">
    <mergeCell ref="A1:D1"/>
    <mergeCell ref="A2:D2"/>
  </mergeCells>
  <printOptions gridLine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Gen Jan Bid Results</vt:lpstr>
      <vt:lpstr>ConServ</vt:lpstr>
      <vt:lpstr>KSS</vt:lpstr>
      <vt:lpstr>Miner</vt:lpstr>
      <vt:lpstr>Nichols</vt:lpstr>
      <vt:lpstr>X-Cel Chem</vt:lpstr>
      <vt:lpstr>Ferguson</vt:lpstr>
      <vt:lpstr>ConServ!Print_Area</vt:lpstr>
      <vt:lpstr>Ferguson!Print_Area</vt:lpstr>
      <vt:lpstr>'Gen Jan Bid Results'!Print_Area</vt:lpstr>
      <vt:lpstr>KSS!Print_Area</vt:lpstr>
      <vt:lpstr>Miner!Print_Area</vt:lpstr>
      <vt:lpstr>Nichols!Print_Area</vt:lpstr>
      <vt:lpstr>'X-Cel Chem'!Print_Area</vt:lpstr>
      <vt:lpstr>'Gen Jan Bid Results'!Print_Titles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cp:lastPrinted>2019-12-18T16:22:56Z</cp:lastPrinted>
  <dcterms:created xsi:type="dcterms:W3CDTF">2015-10-16T19:36:52Z</dcterms:created>
  <dcterms:modified xsi:type="dcterms:W3CDTF">2020-01-06T18:48:02Z</dcterms:modified>
</cp:coreProperties>
</file>