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office.ads.gvsu.edu\dfs\Financial-Aid-Data\MONEYSMART\2025-2026 MSL\Possible new content\Think Sheet\"/>
    </mc:Choice>
  </mc:AlternateContent>
  <xr:revisionPtr revIDLastSave="0" documentId="13_ncr:1_{5960B203-8761-4551-8F66-9B87493A7B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Builder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D26" i="1" l="1"/>
  <c r="D53" i="1" s="1"/>
  <c r="E12" i="1"/>
  <c r="E60" i="1" s="1"/>
  <c r="D12" i="1"/>
  <c r="D60" i="1" s="1"/>
  <c r="E34" i="1"/>
  <c r="H35" i="1" s="1"/>
  <c r="D34" i="1"/>
  <c r="D54" i="1" s="1"/>
  <c r="E19" i="1"/>
  <c r="D19" i="1"/>
  <c r="D52" i="1" s="1"/>
  <c r="E42" i="1"/>
  <c r="H36" i="1" s="1"/>
  <c r="D42" i="1"/>
  <c r="D55" i="1" s="1"/>
  <c r="E49" i="1"/>
  <c r="H33" i="1" s="1"/>
  <c r="D49" i="1"/>
  <c r="D56" i="1" s="1"/>
  <c r="E26" i="1"/>
  <c r="H32" i="1" s="1"/>
  <c r="D47" i="2"/>
  <c r="D54" i="2" s="1"/>
  <c r="D40" i="2"/>
  <c r="D53" i="2" s="1"/>
  <c r="D33" i="2"/>
  <c r="D52" i="2" s="1"/>
  <c r="D25" i="2"/>
  <c r="D51" i="2" s="1"/>
  <c r="D17" i="2"/>
  <c r="D50" i="2" s="1"/>
  <c r="D55" i="2" s="1"/>
  <c r="D59" i="2" s="1"/>
  <c r="D10" i="2"/>
  <c r="D58" i="2" s="1"/>
  <c r="D60" i="2" s="1"/>
  <c r="E52" i="1" l="1"/>
  <c r="H37" i="1"/>
  <c r="E55" i="1"/>
  <c r="E56" i="1"/>
  <c r="E53" i="1"/>
  <c r="E54" i="1"/>
  <c r="D57" i="1"/>
  <c r="D61" i="1" s="1"/>
  <c r="D62" i="1" s="1"/>
  <c r="E57" i="1" l="1"/>
  <c r="I33" i="1" l="1"/>
  <c r="I37" i="1"/>
  <c r="I36" i="1"/>
  <c r="I32" i="1"/>
  <c r="I34" i="1"/>
  <c r="I35" i="1"/>
  <c r="K33" i="1"/>
  <c r="L33" i="1" s="1"/>
  <c r="K32" i="1"/>
  <c r="L32" i="1" s="1"/>
  <c r="K37" i="1"/>
  <c r="L37" i="1" s="1"/>
  <c r="K36" i="1"/>
  <c r="L36" i="1" s="1"/>
  <c r="K35" i="1"/>
  <c r="L35" i="1" s="1"/>
  <c r="K34" i="1"/>
  <c r="L34" i="1" s="1"/>
  <c r="E61" i="1"/>
  <c r="E62" i="1" s="1"/>
</calcChain>
</file>

<file path=xl/sharedStrings.xml><?xml version="1.0" encoding="utf-8"?>
<sst xmlns="http://schemas.openxmlformats.org/spreadsheetml/2006/main" count="145" uniqueCount="68">
  <si>
    <t xml:space="preserve">MONTHLY BUDGET BUILDER </t>
  </si>
  <si>
    <t>Monthly Income
$
How much money you have to allocate ?</t>
  </si>
  <si>
    <t>Income</t>
  </si>
  <si>
    <t>Expected</t>
  </si>
  <si>
    <t>Actual</t>
  </si>
  <si>
    <t>Savings/Checking</t>
  </si>
  <si>
    <t>Work</t>
  </si>
  <si>
    <t>Family</t>
  </si>
  <si>
    <t>Other</t>
  </si>
  <si>
    <t>Financial Aid *</t>
  </si>
  <si>
    <t>Total Income</t>
  </si>
  <si>
    <t>EXPENSES</t>
  </si>
  <si>
    <t>Savings</t>
  </si>
  <si>
    <t>Retirement</t>
  </si>
  <si>
    <t>Total Savings</t>
  </si>
  <si>
    <t>Home</t>
  </si>
  <si>
    <t>Rent</t>
  </si>
  <si>
    <t>Electric</t>
  </si>
  <si>
    <t>Gas</t>
  </si>
  <si>
    <t>Water</t>
  </si>
  <si>
    <t>Total Home</t>
  </si>
  <si>
    <t>Bills</t>
  </si>
  <si>
    <t>Internet</t>
  </si>
  <si>
    <t>Cell Phone</t>
  </si>
  <si>
    <t>Credit Cards</t>
  </si>
  <si>
    <t>Subscriptions</t>
  </si>
  <si>
    <t>Expense Breakdown</t>
  </si>
  <si>
    <t>Your Expense</t>
  </si>
  <si>
    <t>Ideal Expense</t>
  </si>
  <si>
    <t>Ideal Percentage</t>
  </si>
  <si>
    <t>Your Percentage</t>
  </si>
  <si>
    <t>Budget</t>
  </si>
  <si>
    <t>Loans</t>
  </si>
  <si>
    <t>Total Bills</t>
  </si>
  <si>
    <t>Housing</t>
  </si>
  <si>
    <t>Personal</t>
  </si>
  <si>
    <t>Food/Groceries</t>
  </si>
  <si>
    <t>Clothing</t>
  </si>
  <si>
    <t>Fun</t>
  </si>
  <si>
    <t>Personal Care</t>
  </si>
  <si>
    <t>Miscellaneous</t>
  </si>
  <si>
    <t>Total Personal</t>
  </si>
  <si>
    <t>Transportation</t>
  </si>
  <si>
    <t>Car Payment</t>
  </si>
  <si>
    <t>Insurance</t>
  </si>
  <si>
    <t>Repairs, etc.</t>
  </si>
  <si>
    <t>Total Transportation</t>
  </si>
  <si>
    <t>Monthly Expenses
$
What you are spending your money on?</t>
  </si>
  <si>
    <t>Monthly Expenses</t>
  </si>
  <si>
    <t>Total Expenses</t>
  </si>
  <si>
    <t>Bottom Line
Adjust the numbers to make your bottom line equal to zero.</t>
  </si>
  <si>
    <t>Bottom Line</t>
  </si>
  <si>
    <t xml:space="preserve">SEMESTER BUDGET BUILDER </t>
  </si>
  <si>
    <t>TOTAL</t>
  </si>
  <si>
    <t>Financial Aid</t>
  </si>
  <si>
    <t>Emergency</t>
  </si>
  <si>
    <t>Groceries</t>
  </si>
  <si>
    <t>INCOME</t>
  </si>
  <si>
    <t>Loans/Tuition</t>
  </si>
  <si>
    <t>Job 1</t>
  </si>
  <si>
    <t>Savings/Emergency</t>
  </si>
  <si>
    <t>Cash</t>
  </si>
  <si>
    <t>Job 2</t>
  </si>
  <si>
    <t>Adjust the numbers to make your bottom line equal to zero</t>
  </si>
  <si>
    <t>Monthly Expenses
$
See where you are spending your money</t>
  </si>
  <si>
    <t>Monthly Income
$
The money available to budget</t>
  </si>
  <si>
    <t>1. The first pie chart shows common starting percentages.
2. You can adjust these by editing the “Ideal %” column in the table below.
3. Your goal is for your actual expense pie chart to closely match your ideal chart.</t>
  </si>
  <si>
    <t>How this Works: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</si>
</sst>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2"/>
      <color rgb="FF24242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.5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2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AFF"/>
        <bgColor indexed="64"/>
      </patternFill>
    </fill>
    <fill>
      <patternFill patternType="solid">
        <fgColor rgb="FF1641A7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2">
    <xf numFmtId="0" fontId="0" fillId="0" borderId="0" xfId="0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0" fontId="0" fillId="0" borderId="7" xfId="0" applyBorder="1"/>
    <xf numFmtId="0" fontId="0" fillId="0" borderId="7" xfId="0" quotePrefix="1" applyBorder="1"/>
    <xf numFmtId="0" fontId="0" fillId="0" borderId="8" xfId="0" quotePrefix="1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2" fillId="0" borderId="0" xfId="0" applyFont="1"/>
    <xf numFmtId="0" fontId="0" fillId="0" borderId="16" xfId="0" applyBorder="1"/>
    <xf numFmtId="0" fontId="0" fillId="0" borderId="15" xfId="0" applyBorder="1"/>
    <xf numFmtId="0" fontId="0" fillId="0" borderId="14" xfId="0" applyBorder="1"/>
    <xf numFmtId="0" fontId="1" fillId="0" borderId="13" xfId="0" applyFont="1" applyBorder="1"/>
    <xf numFmtId="0" fontId="0" fillId="3" borderId="7" xfId="0" applyFill="1" applyBorder="1"/>
    <xf numFmtId="0" fontId="0" fillId="3" borderId="9" xfId="0" applyFill="1" applyBorder="1"/>
    <xf numFmtId="0" fontId="0" fillId="3" borderId="8" xfId="0" quotePrefix="1" applyFill="1" applyBorder="1"/>
    <xf numFmtId="0" fontId="1" fillId="0" borderId="0" xfId="0" applyFont="1"/>
    <xf numFmtId="0" fontId="0" fillId="0" borderId="0" xfId="0" quotePrefix="1"/>
    <xf numFmtId="0" fontId="0" fillId="0" borderId="13" xfId="0" applyBorder="1"/>
    <xf numFmtId="0" fontId="1" fillId="0" borderId="14" xfId="0" applyFont="1" applyBorder="1"/>
    <xf numFmtId="0" fontId="1" fillId="0" borderId="17" xfId="0" applyFont="1" applyBorder="1"/>
    <xf numFmtId="0" fontId="5" fillId="3" borderId="7" xfId="0" applyFont="1" applyFill="1" applyBorder="1"/>
    <xf numFmtId="0" fontId="1" fillId="3" borderId="16" xfId="0" applyFont="1" applyFill="1" applyBorder="1"/>
    <xf numFmtId="0" fontId="0" fillId="3" borderId="14" xfId="0" applyFill="1" applyBorder="1"/>
    <xf numFmtId="0" fontId="0" fillId="3" borderId="2" xfId="0" applyFill="1" applyBorder="1"/>
    <xf numFmtId="0" fontId="1" fillId="3" borderId="17" xfId="0" applyFont="1" applyFill="1" applyBorder="1"/>
    <xf numFmtId="0" fontId="1" fillId="3" borderId="14" xfId="0" applyFont="1" applyFill="1" applyBorder="1"/>
    <xf numFmtId="0" fontId="1" fillId="0" borderId="18" xfId="0" applyFont="1" applyBorder="1"/>
    <xf numFmtId="10" fontId="4" fillId="0" borderId="7" xfId="2" applyNumberFormat="1" applyFont="1" applyFill="1" applyBorder="1" applyProtection="1">
      <protection locked="0"/>
    </xf>
    <xf numFmtId="10" fontId="4" fillId="0" borderId="22" xfId="2" applyNumberFormat="1" applyFont="1" applyFill="1" applyBorder="1" applyProtection="1">
      <protection locked="0"/>
    </xf>
    <xf numFmtId="164" fontId="4" fillId="0" borderId="13" xfId="0" applyNumberFormat="1" applyFont="1" applyBorder="1" applyProtection="1">
      <protection locked="0"/>
    </xf>
    <xf numFmtId="164" fontId="4" fillId="0" borderId="31" xfId="1" applyNumberFormat="1" applyFont="1" applyBorder="1" applyProtection="1">
      <protection locked="0"/>
    </xf>
    <xf numFmtId="164" fontId="4" fillId="0" borderId="31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32" xfId="0" applyNumberFormat="1" applyFont="1" applyBorder="1" applyProtection="1">
      <protection locked="0"/>
    </xf>
    <xf numFmtId="10" fontId="4" fillId="0" borderId="12" xfId="2" applyNumberFormat="1" applyFont="1" applyFill="1" applyBorder="1" applyProtection="1"/>
    <xf numFmtId="10" fontId="4" fillId="0" borderId="23" xfId="2" applyNumberFormat="1" applyFont="1" applyFill="1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54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5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164" fontId="4" fillId="0" borderId="7" xfId="0" applyNumberFormat="1" applyFont="1" applyBorder="1"/>
    <xf numFmtId="164" fontId="4" fillId="0" borderId="13" xfId="0" applyNumberFormat="1" applyFont="1" applyBorder="1"/>
    <xf numFmtId="164" fontId="4" fillId="0" borderId="22" xfId="0" applyNumberFormat="1" applyFont="1" applyBorder="1"/>
    <xf numFmtId="0" fontId="4" fillId="4" borderId="19" xfId="0" applyFont="1" applyFill="1" applyBorder="1" applyProtection="1">
      <protection locked="0"/>
    </xf>
    <xf numFmtId="10" fontId="4" fillId="4" borderId="7" xfId="2" applyNumberFormat="1" applyFont="1" applyFill="1" applyBorder="1" applyProtection="1">
      <protection locked="0"/>
    </xf>
    <xf numFmtId="10" fontId="4" fillId="4" borderId="12" xfId="2" applyNumberFormat="1" applyFont="1" applyFill="1" applyBorder="1" applyProtection="1"/>
    <xf numFmtId="164" fontId="4" fillId="4" borderId="7" xfId="0" applyNumberFormat="1" applyFont="1" applyFill="1" applyBorder="1"/>
    <xf numFmtId="164" fontId="4" fillId="4" borderId="13" xfId="0" applyNumberFormat="1" applyFont="1" applyFill="1" applyBorder="1"/>
    <xf numFmtId="0" fontId="2" fillId="4" borderId="48" xfId="0" applyFont="1" applyFill="1" applyBorder="1" applyProtection="1">
      <protection locked="0"/>
    </xf>
    <xf numFmtId="0" fontId="2" fillId="4" borderId="49" xfId="0" applyFont="1" applyFill="1" applyBorder="1" applyProtection="1">
      <protection locked="0"/>
    </xf>
    <xf numFmtId="0" fontId="2" fillId="4" borderId="50" xfId="0" applyFont="1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164" fontId="4" fillId="4" borderId="7" xfId="0" applyNumberFormat="1" applyFont="1" applyFill="1" applyBorder="1" applyProtection="1">
      <protection locked="0"/>
    </xf>
    <xf numFmtId="164" fontId="4" fillId="4" borderId="51" xfId="0" applyNumberFormat="1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164" fontId="4" fillId="4" borderId="9" xfId="0" applyNumberFormat="1" applyFont="1" applyFill="1" applyBorder="1" applyProtection="1">
      <protection locked="0"/>
    </xf>
    <xf numFmtId="164" fontId="4" fillId="4" borderId="52" xfId="0" applyNumberFormat="1" applyFont="1" applyFill="1" applyBorder="1" applyProtection="1">
      <protection locked="0"/>
    </xf>
    <xf numFmtId="0" fontId="2" fillId="4" borderId="47" xfId="0" applyFont="1" applyFill="1" applyBorder="1" applyProtection="1">
      <protection locked="0"/>
    </xf>
    <xf numFmtId="0" fontId="2" fillId="4" borderId="61" xfId="0" applyFont="1" applyFill="1" applyBorder="1" applyProtection="1">
      <protection locked="0"/>
    </xf>
    <xf numFmtId="0" fontId="4" fillId="4" borderId="42" xfId="0" applyFont="1" applyFill="1" applyBorder="1" applyProtection="1">
      <protection locked="0"/>
    </xf>
    <xf numFmtId="164" fontId="4" fillId="4" borderId="12" xfId="0" applyNumberFormat="1" applyFont="1" applyFill="1" applyBorder="1" applyProtection="1">
      <protection locked="0"/>
    </xf>
    <xf numFmtId="0" fontId="4" fillId="4" borderId="43" xfId="0" applyFont="1" applyFill="1" applyBorder="1" applyProtection="1">
      <protection locked="0"/>
    </xf>
    <xf numFmtId="164" fontId="4" fillId="4" borderId="3" xfId="0" applyNumberFormat="1" applyFont="1" applyFill="1" applyBorder="1" applyProtection="1">
      <protection locked="0"/>
    </xf>
    <xf numFmtId="0" fontId="2" fillId="4" borderId="62" xfId="0" applyFont="1" applyFill="1" applyBorder="1" applyProtection="1">
      <protection locked="0"/>
    </xf>
    <xf numFmtId="0" fontId="2" fillId="4" borderId="63" xfId="0" applyFont="1" applyFill="1" applyBorder="1" applyProtection="1">
      <protection locked="0"/>
    </xf>
    <xf numFmtId="0" fontId="2" fillId="4" borderId="46" xfId="0" applyFont="1" applyFill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164" fontId="4" fillId="0" borderId="51" xfId="0" applyNumberFormat="1" applyFont="1" applyBorder="1" applyProtection="1">
      <protection locked="0"/>
    </xf>
    <xf numFmtId="164" fontId="4" fillId="0" borderId="9" xfId="0" applyNumberFormat="1" applyFont="1" applyBorder="1" applyProtection="1">
      <protection locked="0"/>
    </xf>
    <xf numFmtId="164" fontId="4" fillId="0" borderId="52" xfId="0" applyNumberFormat="1" applyFont="1" applyBorder="1" applyProtection="1">
      <protection locked="0"/>
    </xf>
    <xf numFmtId="0" fontId="4" fillId="0" borderId="41" xfId="0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0" fontId="4" fillId="0" borderId="42" xfId="0" applyFont="1" applyBorder="1" applyProtection="1">
      <protection locked="0"/>
    </xf>
    <xf numFmtId="0" fontId="2" fillId="0" borderId="62" xfId="0" applyFont="1" applyBorder="1" applyProtection="1">
      <protection locked="0"/>
    </xf>
    <xf numFmtId="0" fontId="4" fillId="0" borderId="43" xfId="0" applyFont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5" borderId="75" xfId="0" applyFont="1" applyFill="1" applyBorder="1" applyProtection="1">
      <protection locked="0"/>
    </xf>
    <xf numFmtId="0" fontId="2" fillId="5" borderId="76" xfId="0" applyFont="1" applyFill="1" applyBorder="1" applyProtection="1">
      <protection locked="0"/>
    </xf>
    <xf numFmtId="0" fontId="10" fillId="5" borderId="77" xfId="0" applyFont="1" applyFill="1" applyBorder="1" applyAlignment="1" applyProtection="1">
      <alignment horizontal="left" vertical="top" wrapText="1"/>
      <protection locked="0"/>
    </xf>
    <xf numFmtId="0" fontId="2" fillId="4" borderId="55" xfId="0" applyFont="1" applyFill="1" applyBorder="1" applyProtection="1">
      <protection locked="0"/>
    </xf>
    <xf numFmtId="164" fontId="4" fillId="4" borderId="13" xfId="0" applyNumberFormat="1" applyFont="1" applyFill="1" applyBorder="1" applyProtection="1">
      <protection locked="0"/>
    </xf>
    <xf numFmtId="164" fontId="4" fillId="4" borderId="31" xfId="0" applyNumberFormat="1" applyFont="1" applyFill="1" applyBorder="1" applyProtection="1">
      <protection locked="0"/>
    </xf>
    <xf numFmtId="0" fontId="2" fillId="4" borderId="33" xfId="0" applyFont="1" applyFill="1" applyBorder="1" applyProtection="1">
      <protection locked="0"/>
    </xf>
    <xf numFmtId="164" fontId="4" fillId="4" borderId="34" xfId="0" quotePrefix="1" applyNumberFormat="1" applyFont="1" applyFill="1" applyBorder="1"/>
    <xf numFmtId="164" fontId="4" fillId="4" borderId="35" xfId="0" quotePrefix="1" applyNumberFormat="1" applyFont="1" applyFill="1" applyBorder="1"/>
    <xf numFmtId="164" fontId="4" fillId="4" borderId="72" xfId="0" quotePrefix="1" applyNumberFormat="1" applyFont="1" applyFill="1" applyBorder="1"/>
    <xf numFmtId="164" fontId="4" fillId="4" borderId="73" xfId="0" quotePrefix="1" applyNumberFormat="1" applyFont="1" applyFill="1" applyBorder="1"/>
    <xf numFmtId="164" fontId="4" fillId="0" borderId="47" xfId="0" quotePrefix="1" applyNumberFormat="1" applyFont="1" applyBorder="1"/>
    <xf numFmtId="164" fontId="4" fillId="0" borderId="45" xfId="0" quotePrefix="1" applyNumberFormat="1" applyFont="1" applyBorder="1"/>
    <xf numFmtId="164" fontId="9" fillId="0" borderId="0" xfId="0" applyNumberFormat="1" applyFont="1"/>
    <xf numFmtId="0" fontId="4" fillId="4" borderId="21" xfId="0" applyFont="1" applyFill="1" applyBorder="1"/>
    <xf numFmtId="0" fontId="4" fillId="0" borderId="21" xfId="0" applyFont="1" applyBorder="1"/>
    <xf numFmtId="0" fontId="4" fillId="0" borderId="36" xfId="0" applyFont="1" applyBorder="1"/>
    <xf numFmtId="164" fontId="4" fillId="4" borderId="47" xfId="0" quotePrefix="1" applyNumberFormat="1" applyFont="1" applyFill="1" applyBorder="1"/>
    <xf numFmtId="164" fontId="4" fillId="4" borderId="45" xfId="0" quotePrefix="1" applyNumberFormat="1" applyFont="1" applyFill="1" applyBorder="1"/>
    <xf numFmtId="164" fontId="4" fillId="4" borderId="44" xfId="0" quotePrefix="1" applyNumberFormat="1" applyFont="1" applyFill="1" applyBorder="1"/>
    <xf numFmtId="164" fontId="4" fillId="0" borderId="44" xfId="0" quotePrefix="1" applyNumberFormat="1" applyFont="1" applyBorder="1"/>
    <xf numFmtId="164" fontId="4" fillId="0" borderId="51" xfId="0" applyNumberFormat="1" applyFont="1" applyBorder="1"/>
    <xf numFmtId="164" fontId="4" fillId="4" borderId="7" xfId="0" quotePrefix="1" applyNumberFormat="1" applyFont="1" applyFill="1" applyBorder="1"/>
    <xf numFmtId="164" fontId="4" fillId="4" borderId="51" xfId="0" quotePrefix="1" applyNumberFormat="1" applyFont="1" applyFill="1" applyBorder="1"/>
    <xf numFmtId="164" fontId="4" fillId="0" borderId="7" xfId="0" quotePrefix="1" applyNumberFormat="1" applyFont="1" applyBorder="1"/>
    <xf numFmtId="164" fontId="4" fillId="0" borderId="51" xfId="0" quotePrefix="1" applyNumberFormat="1" applyFont="1" applyBorder="1"/>
    <xf numFmtId="164" fontId="4" fillId="4" borderId="51" xfId="0" applyNumberFormat="1" applyFont="1" applyFill="1" applyBorder="1"/>
    <xf numFmtId="164" fontId="4" fillId="0" borderId="9" xfId="0" applyNumberFormat="1" applyFont="1" applyBorder="1"/>
    <xf numFmtId="164" fontId="4" fillId="0" borderId="52" xfId="0" applyNumberFormat="1" applyFont="1" applyBorder="1"/>
    <xf numFmtId="164" fontId="4" fillId="4" borderId="56" xfId="0" applyNumberFormat="1" applyFont="1" applyFill="1" applyBorder="1"/>
    <xf numFmtId="164" fontId="4" fillId="4" borderId="57" xfId="0" applyNumberFormat="1" applyFont="1" applyFill="1" applyBorder="1"/>
    <xf numFmtId="164" fontId="4" fillId="0" borderId="10" xfId="0" applyNumberFormat="1" applyFont="1" applyBorder="1"/>
    <xf numFmtId="164" fontId="4" fillId="0" borderId="60" xfId="0" applyNumberFormat="1" applyFont="1" applyBorder="1"/>
    <xf numFmtId="164" fontId="4" fillId="4" borderId="9" xfId="0" applyNumberFormat="1" applyFont="1" applyFill="1" applyBorder="1"/>
    <xf numFmtId="164" fontId="4" fillId="4" borderId="52" xfId="0" applyNumberFormat="1" applyFont="1" applyFill="1" applyBorder="1"/>
    <xf numFmtId="164" fontId="4" fillId="0" borderId="56" xfId="0" applyNumberFormat="1" applyFont="1" applyBorder="1"/>
    <xf numFmtId="164" fontId="4" fillId="0" borderId="57" xfId="0" applyNumberFormat="1" applyFont="1" applyBorder="1"/>
    <xf numFmtId="0" fontId="12" fillId="4" borderId="15" xfId="0" applyFont="1" applyFill="1" applyBorder="1" applyProtection="1">
      <protection locked="0"/>
    </xf>
    <xf numFmtId="0" fontId="12" fillId="4" borderId="6" xfId="0" applyFont="1" applyFill="1" applyBorder="1" applyProtection="1">
      <protection locked="0"/>
    </xf>
    <xf numFmtId="0" fontId="12" fillId="4" borderId="74" xfId="0" applyFont="1" applyFill="1" applyBorder="1" applyProtection="1">
      <protection locked="0"/>
    </xf>
    <xf numFmtId="0" fontId="12" fillId="4" borderId="48" xfId="0" applyFont="1" applyFill="1" applyBorder="1" applyProtection="1">
      <protection locked="0"/>
    </xf>
    <xf numFmtId="0" fontId="12" fillId="4" borderId="49" xfId="0" applyFont="1" applyFill="1" applyBorder="1" applyProtection="1">
      <protection locked="0"/>
    </xf>
    <xf numFmtId="0" fontId="12" fillId="4" borderId="50" xfId="0" applyFont="1" applyFill="1" applyBorder="1" applyProtection="1">
      <protection locked="0"/>
    </xf>
    <xf numFmtId="0" fontId="12" fillId="4" borderId="58" xfId="0" applyFont="1" applyFill="1" applyBorder="1" applyProtection="1">
      <protection locked="0"/>
    </xf>
    <xf numFmtId="0" fontId="12" fillId="4" borderId="59" xfId="0" applyFont="1" applyFill="1" applyBorder="1" applyProtection="1">
      <protection locked="0"/>
    </xf>
    <xf numFmtId="0" fontId="11" fillId="4" borderId="40" xfId="0" applyFont="1" applyFill="1" applyBorder="1" applyAlignment="1" applyProtection="1">
      <alignment horizontal="center" vertical="center" wrapText="1"/>
      <protection locked="0"/>
    </xf>
    <xf numFmtId="0" fontId="11" fillId="4" borderId="68" xfId="0" applyFont="1" applyFill="1" applyBorder="1" applyAlignment="1" applyProtection="1">
      <alignment horizontal="center" vertical="center" wrapText="1"/>
      <protection locked="0"/>
    </xf>
    <xf numFmtId="0" fontId="11" fillId="4" borderId="69" xfId="0" applyFont="1" applyFill="1" applyBorder="1" applyAlignment="1" applyProtection="1">
      <alignment horizontal="center" vertical="center" wrapText="1"/>
      <protection locked="0"/>
    </xf>
    <xf numFmtId="0" fontId="11" fillId="4" borderId="54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 wrapText="1"/>
      <protection locked="0"/>
    </xf>
    <xf numFmtId="0" fontId="11" fillId="4" borderId="70" xfId="0" applyFont="1" applyFill="1" applyBorder="1" applyAlignment="1" applyProtection="1">
      <alignment horizontal="center" vertical="center" wrapText="1"/>
      <protection locked="0"/>
    </xf>
    <xf numFmtId="0" fontId="11" fillId="4" borderId="71" xfId="0" applyFont="1" applyFill="1" applyBorder="1" applyAlignment="1" applyProtection="1">
      <alignment horizontal="center" vertical="center" wrapText="1"/>
      <protection locked="0"/>
    </xf>
    <xf numFmtId="0" fontId="13" fillId="5" borderId="40" xfId="0" applyFont="1" applyFill="1" applyBorder="1" applyAlignment="1" applyProtection="1">
      <alignment horizontal="center" vertical="center"/>
      <protection locked="0"/>
    </xf>
    <xf numFmtId="0" fontId="13" fillId="5" borderId="68" xfId="0" applyFont="1" applyFill="1" applyBorder="1" applyAlignment="1" applyProtection="1">
      <alignment horizontal="center" vertical="center"/>
      <protection locked="0"/>
    </xf>
    <xf numFmtId="0" fontId="13" fillId="5" borderId="69" xfId="0" applyFont="1" applyFill="1" applyBorder="1" applyAlignment="1" applyProtection="1">
      <alignment horizontal="center" vertical="center"/>
      <protection locked="0"/>
    </xf>
    <xf numFmtId="0" fontId="13" fillId="5" borderId="53" xfId="0" applyFont="1" applyFill="1" applyBorder="1" applyAlignment="1" applyProtection="1">
      <alignment horizontal="center" vertical="center"/>
      <protection locked="0"/>
    </xf>
    <xf numFmtId="0" fontId="13" fillId="5" borderId="70" xfId="0" applyFont="1" applyFill="1" applyBorder="1" applyAlignment="1" applyProtection="1">
      <alignment horizontal="center" vertical="center"/>
      <protection locked="0"/>
    </xf>
    <xf numFmtId="0" fontId="13" fillId="5" borderId="71" xfId="0" applyFont="1" applyFill="1" applyBorder="1" applyAlignment="1" applyProtection="1">
      <alignment horizontal="center" vertical="center"/>
      <protection locked="0"/>
    </xf>
    <xf numFmtId="0" fontId="10" fillId="5" borderId="64" xfId="0" applyFont="1" applyFill="1" applyBorder="1" applyAlignment="1" applyProtection="1">
      <alignment horizontal="center" vertical="center" wrapText="1"/>
      <protection locked="0"/>
    </xf>
    <xf numFmtId="0" fontId="10" fillId="5" borderId="65" xfId="0" applyFont="1" applyFill="1" applyBorder="1" applyAlignment="1" applyProtection="1">
      <alignment horizontal="center" vertical="center" wrapText="1"/>
      <protection locked="0"/>
    </xf>
    <xf numFmtId="0" fontId="10" fillId="5" borderId="66" xfId="0" applyFont="1" applyFill="1" applyBorder="1" applyAlignment="1" applyProtection="1">
      <alignment horizontal="center" vertical="center" wrapText="1"/>
      <protection locked="0"/>
    </xf>
    <xf numFmtId="0" fontId="4" fillId="4" borderId="64" xfId="0" applyFont="1" applyFill="1" applyBorder="1" applyAlignment="1" applyProtection="1">
      <alignment horizontal="center"/>
      <protection locked="0"/>
    </xf>
    <xf numFmtId="0" fontId="4" fillId="4" borderId="65" xfId="0" applyFont="1" applyFill="1" applyBorder="1" applyAlignment="1" applyProtection="1">
      <alignment horizontal="center"/>
      <protection locked="0"/>
    </xf>
    <xf numFmtId="0" fontId="4" fillId="4" borderId="66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 vertical="center"/>
      <protection locked="0"/>
    </xf>
    <xf numFmtId="0" fontId="13" fillId="5" borderId="29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/>
      <protection locked="0"/>
    </xf>
    <xf numFmtId="0" fontId="13" fillId="5" borderId="28" xfId="0" applyFont="1" applyFill="1" applyBorder="1" applyAlignment="1" applyProtection="1">
      <alignment horizontal="center" vertical="center"/>
      <protection locked="0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 applyProtection="1">
      <alignment horizontal="center" vertical="center"/>
      <protection locked="0"/>
    </xf>
    <xf numFmtId="0" fontId="10" fillId="5" borderId="2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rgb="FF000000"/>
        </left>
        <right style="medium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4" formatCode="0.00%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&quot;$&quot;#,##0.0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&quot;$&quot;#,##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top style="medium">
          <color indexed="64"/>
        </top>
        <bottom style="medium">
          <color rgb="FF000000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rgb="FF1641A7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colors>
    <mruColors>
      <color rgb="FF0032A0"/>
      <color rgb="FF1641A7"/>
      <color rgb="FFC6EAFF"/>
      <color rgb="FF0070C0"/>
      <color rgb="FF0F4C81"/>
      <color rgb="FF0470A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Ideal Expense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9B-4E40-AF1B-F39C159DA252}"/>
              </c:ext>
            </c:extLst>
          </c:dPt>
          <c:dPt>
            <c:idx val="1"/>
            <c:bubble3D val="0"/>
            <c:spPr>
              <a:solidFill>
                <a:schemeClr val="accent4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59B-4E40-AF1B-F39C159DA252}"/>
              </c:ext>
            </c:extLst>
          </c:dPt>
          <c:dPt>
            <c:idx val="2"/>
            <c:bubble3D val="0"/>
            <c:spPr>
              <a:solidFill>
                <a:schemeClr val="accent4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9B-4E40-AF1B-F39C159DA252}"/>
              </c:ext>
            </c:extLst>
          </c:dPt>
          <c:dPt>
            <c:idx val="3"/>
            <c:bubble3D val="0"/>
            <c:spPr>
              <a:solidFill>
                <a:schemeClr val="accent4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59B-4E40-AF1B-F39C159DA252}"/>
              </c:ext>
            </c:extLst>
          </c:dPt>
          <c:dPt>
            <c:idx val="4"/>
            <c:bubble3D val="0"/>
            <c:spPr>
              <a:solidFill>
                <a:schemeClr val="accent4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9B-4E40-AF1B-F39C159DA252}"/>
              </c:ext>
            </c:extLst>
          </c:dPt>
          <c:dPt>
            <c:idx val="5"/>
            <c:bubble3D val="0"/>
            <c:spPr>
              <a:solidFill>
                <a:schemeClr val="accent4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59B-4E40-AF1B-F39C159DA2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F32C6E-A76F-4302-AE8D-6D3989940C58}" type="CELLRANG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A03DB865-DE70-4A0A-AC45-9BFACC01E9F0}" type="CATEGORYNAM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59B-4E40-AF1B-F39C159DA25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BB98DB3-E734-4908-A418-03B2F26BC89B}" type="CELLRANG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02536C57-9084-4FAD-A8E0-CCA0DE5773C1}" type="CATEGORYNAM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59B-4E40-AF1B-F39C159DA252}"/>
                </c:ext>
              </c:extLst>
            </c:dLbl>
            <c:dLbl>
              <c:idx val="2"/>
              <c:layout>
                <c:manualLayout>
                  <c:x val="5.4814547880487195E-2"/>
                  <c:y val="-1.08180673650426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39E0C4-5E86-4E3A-A77D-E0C155A7989C}" type="CELLRANGE">
                      <a:rPr lang="en-US" sz="1000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sz="1000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9E889612-C026-4E39-A641-237B26DF7643}" type="CATEGORYNAME">
                      <a:rPr lang="en-US" sz="1000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49972603909298"/>
                      <c:h val="0.142852721524773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59B-4E40-AF1B-F39C159DA252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9FD5BE-825F-4C16-B6A1-1326E4F173A1}" type="CELLRANG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42849A7E-50C0-412B-96E0-E80B822BAE90}" type="CATEGORYNAM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59B-4E40-AF1B-F39C159DA25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64864D-0803-4057-A684-16505C96A13E}" type="CELLRANG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BB4618D9-211E-41ED-88BA-16F34D473908}" type="CATEGORYNAM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59B-4E40-AF1B-F39C159DA252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ln>
                          <a:noFill/>
                        </a:ln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FFFAB3-2945-4860-BE33-D1F9BECEE199}" type="CELLRANG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E60B0ECD-0EA4-4B30-803D-24DCE8942999}" type="CATEGORYNAME">
                      <a:rPr lang="en-US"/>
                      <a:pPr>
                        <a:defRPr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59B-4E40-AF1B-F39C159DA25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'Budget Builder'!$G$32:$G$37</c:f>
              <c:strCache>
                <c:ptCount val="6"/>
                <c:pt idx="0">
                  <c:v>Housing</c:v>
                </c:pt>
                <c:pt idx="1">
                  <c:v>Transportation</c:v>
                </c:pt>
                <c:pt idx="2">
                  <c:v>Food/Groceries</c:v>
                </c:pt>
                <c:pt idx="3">
                  <c:v>Bills</c:v>
                </c:pt>
                <c:pt idx="4">
                  <c:v>Personal</c:v>
                </c:pt>
                <c:pt idx="5">
                  <c:v>Savings</c:v>
                </c:pt>
              </c:strCache>
            </c:strRef>
          </c:cat>
          <c:val>
            <c:numRef>
              <c:f>'Budget Builder'!$J$32:$J$37</c:f>
              <c:numCache>
                <c:formatCode>0.00%</c:formatCode>
                <c:ptCount val="6"/>
                <c:pt idx="0">
                  <c:v>0.3</c:v>
                </c:pt>
                <c:pt idx="1">
                  <c:v>0.12</c:v>
                </c:pt>
                <c:pt idx="2">
                  <c:v>0.1</c:v>
                </c:pt>
                <c:pt idx="3">
                  <c:v>0.08</c:v>
                </c:pt>
                <c:pt idx="4">
                  <c:v>0.2</c:v>
                </c:pt>
                <c:pt idx="5">
                  <c:v>0.2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'Budget Builder'!$J$32:$J$37</c15:f>
                <c15:dlblRangeCache>
                  <c:ptCount val="6"/>
                  <c:pt idx="0">
                    <c:v>30.00%</c:v>
                  </c:pt>
                  <c:pt idx="1">
                    <c:v>12.00%</c:v>
                  </c:pt>
                  <c:pt idx="2">
                    <c:v>10.00%</c:v>
                  </c:pt>
                  <c:pt idx="3">
                    <c:v>8.00%</c:v>
                  </c:pt>
                  <c:pt idx="4">
                    <c:v>20.00%</c:v>
                  </c:pt>
                  <c:pt idx="5">
                    <c:v>20.00%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59B-4E40-AF1B-F39C159DA25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Your Actual Expense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B57-4483-9A96-9C47113D6760}"/>
              </c:ext>
            </c:extLst>
          </c:dPt>
          <c:dPt>
            <c:idx val="1"/>
            <c:bubble3D val="0"/>
            <c:spPr>
              <a:solidFill>
                <a:schemeClr val="accent4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57-4483-9A96-9C47113D6760}"/>
              </c:ext>
            </c:extLst>
          </c:dPt>
          <c:dPt>
            <c:idx val="2"/>
            <c:bubble3D val="0"/>
            <c:spPr>
              <a:solidFill>
                <a:schemeClr val="accent4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B57-4483-9A96-9C47113D6760}"/>
              </c:ext>
            </c:extLst>
          </c:dPt>
          <c:dPt>
            <c:idx val="3"/>
            <c:bubble3D val="0"/>
            <c:spPr>
              <a:solidFill>
                <a:schemeClr val="accent4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57-4483-9A96-9C47113D6760}"/>
              </c:ext>
            </c:extLst>
          </c:dPt>
          <c:dPt>
            <c:idx val="4"/>
            <c:bubble3D val="0"/>
            <c:spPr>
              <a:solidFill>
                <a:schemeClr val="accent4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57-4483-9A96-9C47113D6760}"/>
              </c:ext>
            </c:extLst>
          </c:dPt>
          <c:dPt>
            <c:idx val="5"/>
            <c:bubble3D val="0"/>
            <c:spPr>
              <a:solidFill>
                <a:schemeClr val="accent4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B57-4483-9A96-9C47113D6760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E20F05-7FBB-48FC-8E72-26AD955FA554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E1D48320-90FE-4639-9442-7F5CB0351D85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57-4483-9A96-9C47113D6760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A664D3-E999-4AE6-BB09-0D31EF351223}" type="CELLRANG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14F86527-98A9-4C5F-BA57-2B6273A7A677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27588118887603"/>
                      <c:h val="0.1363196187577763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57-4483-9A96-9C47113D6760}"/>
                </c:ext>
              </c:extLst>
            </c:dLbl>
            <c:dLbl>
              <c:idx val="2"/>
              <c:layout>
                <c:manualLayout>
                  <c:x val="4.7457760576538069E-2"/>
                  <c:y val="-1.2051347285652561E-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20FC10-8F36-415E-AF85-A1278C2F3B7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FF61E4E-D82D-4D2E-BB60-7E9D437184FE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611851060990253"/>
                      <c:h val="0.130205485177577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57-4483-9A96-9C47113D6760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8ED7B2-B746-4149-9B7D-D5D33DABC3F8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B7C91642-A910-422F-B985-31DFCF7F5EB1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57-4483-9A96-9C47113D6760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9656A5-4AE8-4151-A7A2-60ED734E0EEE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153F3BC3-0DBD-425B-A5FF-63D9B82DFD02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57-4483-9A96-9C47113D6760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86405D-6F8C-4DB3-8F74-B951884F1989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9C72D738-6314-40A3-B414-79FFDC859A72}" type="CATEGORYNAM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57-4483-9A96-9C47113D6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'Budget Builder'!$G$32:$G$37</c:f>
              <c:strCache>
                <c:ptCount val="6"/>
                <c:pt idx="0">
                  <c:v>Housing</c:v>
                </c:pt>
                <c:pt idx="1">
                  <c:v>Transportation</c:v>
                </c:pt>
                <c:pt idx="2">
                  <c:v>Food/Groceries</c:v>
                </c:pt>
                <c:pt idx="3">
                  <c:v>Bills</c:v>
                </c:pt>
                <c:pt idx="4">
                  <c:v>Personal</c:v>
                </c:pt>
                <c:pt idx="5">
                  <c:v>Savings</c:v>
                </c:pt>
              </c:strCache>
            </c:strRef>
          </c:cat>
          <c:val>
            <c:numRef>
              <c:f>'Budget Builder'!$K$32:$K$37</c:f>
              <c:numCache>
                <c:formatCode>0.00%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'Budget Builder'!$K$32:$K$37</c15:f>
                <c15:dlblRangeCache>
                  <c:ptCount val="6"/>
                  <c:pt idx="0">
                    <c:v>20.00%</c:v>
                  </c:pt>
                  <c:pt idx="1">
                    <c:v>20.00%</c:v>
                  </c:pt>
                  <c:pt idx="2">
                    <c:v>10.00%</c:v>
                  </c:pt>
                  <c:pt idx="3">
                    <c:v>20.00%</c:v>
                  </c:pt>
                  <c:pt idx="4">
                    <c:v>10.00%</c:v>
                  </c:pt>
                  <c:pt idx="5">
                    <c:v>20.00%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B57-4483-9A96-9C47113D676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vsu.edu/moneysmart/individual-appointments-40.htm" TargetMode="External"/><Relationship Id="rId13" Type="http://schemas.openxmlformats.org/officeDocument/2006/relationships/image" Target="../media/image9.sv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11" Type="http://schemas.openxmlformats.org/officeDocument/2006/relationships/image" Target="../media/image7.png"/><Relationship Id="rId5" Type="http://schemas.openxmlformats.org/officeDocument/2006/relationships/chart" Target="../charts/chart1.xml"/><Relationship Id="rId10" Type="http://schemas.openxmlformats.org/officeDocument/2006/relationships/hyperlink" Target="https://www.gvsu.edu/moneysmart/spending-plan-29.htm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68872</xdr:colOff>
      <xdr:row>27</xdr:row>
      <xdr:rowOff>119799</xdr:rowOff>
    </xdr:from>
    <xdr:to>
      <xdr:col>2</xdr:col>
      <xdr:colOff>100600</xdr:colOff>
      <xdr:row>33</xdr:row>
      <xdr:rowOff>88637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37CC09-9555-51AC-28E3-5028E9935D6E}"/>
            </a:ext>
            <a:ext uri="{147F2762-F138-4A5C-976F-8EAC2B608ADB}">
              <a16:predDERef xmlns:a16="http://schemas.microsoft.com/office/drawing/2014/main" pred="{C1996010-0C0F-FE44-58DE-A6B33C53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72" y="5394268"/>
          <a:ext cx="1770041" cy="1187244"/>
        </a:xfrm>
        <a:prstGeom prst="rect">
          <a:avLst/>
        </a:prstGeom>
      </xdr:spPr>
    </xdr:pic>
    <xdr:clientData/>
  </xdr:twoCellAnchor>
  <xdr:twoCellAnchor editAs="oneCell">
    <xdr:from>
      <xdr:col>1</xdr:col>
      <xdr:colOff>168965</xdr:colOff>
      <xdr:row>35</xdr:row>
      <xdr:rowOff>55080</xdr:rowOff>
    </xdr:from>
    <xdr:to>
      <xdr:col>1</xdr:col>
      <xdr:colOff>1359590</xdr:colOff>
      <xdr:row>41</xdr:row>
      <xdr:rowOff>41944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90210E0-40F8-8744-4C49-4C931A1CB7E3}"/>
            </a:ext>
            <a:ext uri="{147F2762-F138-4A5C-976F-8EAC2B608ADB}">
              <a16:predDERef xmlns:a16="http://schemas.microsoft.com/office/drawing/2014/main" pred="{7D272629-602B-6735-7EDB-5F5897BF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2139" y="7807602"/>
          <a:ext cx="1190625" cy="1188140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140804</xdr:colOff>
      <xdr:row>43</xdr:row>
      <xdr:rowOff>28575</xdr:rowOff>
    </xdr:from>
    <xdr:to>
      <xdr:col>1</xdr:col>
      <xdr:colOff>1382367</xdr:colOff>
      <xdr:row>49</xdr:row>
      <xdr:rowOff>105532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655AB-CCF0-FEE7-D696-1F12AB9AA0DC}"/>
            </a:ext>
            <a:ext uri="{147F2762-F138-4A5C-976F-8EAC2B608ADB}">
              <a16:predDERef xmlns:a16="http://schemas.microsoft.com/office/drawing/2014/main" pred="{A90210E0-40F8-8744-4C49-4C931A1CB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3978" y="9329945"/>
          <a:ext cx="1241563" cy="1227482"/>
        </a:xfrm>
        <a:prstGeom prst="rect">
          <a:avLst/>
        </a:prstGeom>
      </xdr:spPr>
    </xdr:pic>
    <xdr:clientData/>
  </xdr:twoCellAnchor>
  <xdr:twoCellAnchor editAs="oneCell">
    <xdr:from>
      <xdr:col>1</xdr:col>
      <xdr:colOff>12423</xdr:colOff>
      <xdr:row>12</xdr:row>
      <xdr:rowOff>183138</xdr:rowOff>
    </xdr:from>
    <xdr:to>
      <xdr:col>1</xdr:col>
      <xdr:colOff>1435191</xdr:colOff>
      <xdr:row>19</xdr:row>
      <xdr:rowOff>151588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AD7402-E3E7-5CCD-12C1-AC515021C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3756" y="2469138"/>
          <a:ext cx="1422768" cy="1415770"/>
        </a:xfrm>
        <a:prstGeom prst="rect">
          <a:avLst/>
        </a:prstGeom>
      </xdr:spPr>
    </xdr:pic>
    <xdr:clientData/>
  </xdr:twoCellAnchor>
  <xdr:twoCellAnchor>
    <xdr:from>
      <xdr:col>6</xdr:col>
      <xdr:colOff>24122</xdr:colOff>
      <xdr:row>11</xdr:row>
      <xdr:rowOff>30451</xdr:rowOff>
    </xdr:from>
    <xdr:to>
      <xdr:col>9</xdr:col>
      <xdr:colOff>0</xdr:colOff>
      <xdr:row>28</xdr:row>
      <xdr:rowOff>184967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3F390E2-C740-94A4-9CC9-6880FA6C0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11906</xdr:colOff>
      <xdr:row>11</xdr:row>
      <xdr:rowOff>30451</xdr:rowOff>
    </xdr:from>
    <xdr:to>
      <xdr:col>11</xdr:col>
      <xdr:colOff>1488018</xdr:colOff>
      <xdr:row>28</xdr:row>
      <xdr:rowOff>184967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B3C7F1D-3EEB-14AF-3279-EBC90C4D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112059</xdr:colOff>
      <xdr:row>19</xdr:row>
      <xdr:rowOff>177426</xdr:rowOff>
    </xdr:from>
    <xdr:to>
      <xdr:col>1</xdr:col>
      <xdr:colOff>1417166</xdr:colOff>
      <xdr:row>26</xdr:row>
      <xdr:rowOff>44444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28D9C1-E59A-7BA8-6385-678540233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3530" y="3987426"/>
          <a:ext cx="1305107" cy="1305107"/>
        </a:xfrm>
        <a:prstGeom prst="rect">
          <a:avLst/>
        </a:prstGeom>
      </xdr:spPr>
    </xdr:pic>
    <xdr:clientData/>
  </xdr:twoCellAnchor>
  <xdr:twoCellAnchor>
    <xdr:from>
      <xdr:col>9</xdr:col>
      <xdr:colOff>199244</xdr:colOff>
      <xdr:row>39</xdr:row>
      <xdr:rowOff>41748</xdr:rowOff>
    </xdr:from>
    <xdr:to>
      <xdr:col>11</xdr:col>
      <xdr:colOff>1300680</xdr:colOff>
      <xdr:row>59</xdr:row>
      <xdr:rowOff>156048</xdr:rowOff>
    </xdr:to>
    <xdr:grpSp>
      <xdr:nvGrpSpPr>
        <xdr:cNvPr id="22" name="Group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3C386AF-87D3-E4C9-91CD-5E9DFBB98506}"/>
            </a:ext>
          </a:extLst>
        </xdr:cNvPr>
        <xdr:cNvGrpSpPr/>
      </xdr:nvGrpSpPr>
      <xdr:grpSpPr>
        <a:xfrm>
          <a:off x="11367773" y="7982983"/>
          <a:ext cx="4283907" cy="4103594"/>
          <a:chOff x="10763249" y="9810748"/>
          <a:chExt cx="3657917" cy="3657917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E1A44887-26DC-4FAA-9F7B-45AEF73EA7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63249" y="9810748"/>
            <a:ext cx="3657917" cy="3657917"/>
          </a:xfrm>
          <a:prstGeom prst="rect">
            <a:avLst/>
          </a:prstGeom>
          <a:solidFill>
            <a:schemeClr val="bg1"/>
          </a:solidFill>
          <a:ln w="28575">
            <a:noFill/>
          </a:ln>
          <a:effectLst/>
        </xdr:spPr>
      </xdr:pic>
      <xdr:sp macro="" textlink="">
        <xdr:nvSpPr>
          <xdr:cNvPr id="18" name="Rectangle: Rounded Corners 17">
            <a:extLst>
              <a:ext uri="{FF2B5EF4-FFF2-40B4-BE49-F238E27FC236}">
                <a16:creationId xmlns:a16="http://schemas.microsoft.com/office/drawing/2014/main" id="{936759BD-F574-B9F6-307B-8124B2447F93}"/>
              </a:ext>
            </a:extLst>
          </xdr:cNvPr>
          <xdr:cNvSpPr/>
        </xdr:nvSpPr>
        <xdr:spPr>
          <a:xfrm>
            <a:off x="10992007" y="10039506"/>
            <a:ext cx="3200400" cy="3200400"/>
          </a:xfrm>
          <a:prstGeom prst="roundRect">
            <a:avLst>
              <a:gd name="adj" fmla="val 12840"/>
            </a:avLst>
          </a:prstGeom>
          <a:noFill/>
          <a:ln w="28575"/>
          <a:effectLst>
            <a:outerShdw blurRad="50800" dist="38100" dir="5400000" algn="t" rotWithShape="0">
              <a:prstClr val="black"/>
            </a:outerShdw>
          </a:effectLst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214683</xdr:colOff>
      <xdr:row>39</xdr:row>
      <xdr:rowOff>41748</xdr:rowOff>
    </xdr:from>
    <xdr:to>
      <xdr:col>8</xdr:col>
      <xdr:colOff>1316120</xdr:colOff>
      <xdr:row>59</xdr:row>
      <xdr:rowOff>156048</xdr:rowOff>
    </xdr:to>
    <xdr:grpSp>
      <xdr:nvGrpSpPr>
        <xdr:cNvPr id="21" name="Group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8D5DDAB-7255-58B1-7C77-769B627BE61B}"/>
            </a:ext>
          </a:extLst>
        </xdr:cNvPr>
        <xdr:cNvGrpSpPr/>
      </xdr:nvGrpSpPr>
      <xdr:grpSpPr>
        <a:xfrm>
          <a:off x="6609507" y="7982983"/>
          <a:ext cx="4283907" cy="4103594"/>
          <a:chOff x="6966856" y="9865179"/>
          <a:chExt cx="3657917" cy="3657917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11F88C3-440B-F8B2-FCD4-8E55DD0722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66856" y="9865179"/>
            <a:ext cx="3657917" cy="3657917"/>
          </a:xfrm>
          <a:prstGeom prst="rect">
            <a:avLst/>
          </a:prstGeom>
          <a:ln w="28575">
            <a:noFill/>
          </a:ln>
        </xdr:spPr>
      </xdr:pic>
      <xdr:sp macro="" textlink="">
        <xdr:nvSpPr>
          <xdr:cNvPr id="20" name="Rectangle: Rounded Corners 19">
            <a:extLst>
              <a:ext uri="{FF2B5EF4-FFF2-40B4-BE49-F238E27FC236}">
                <a16:creationId xmlns:a16="http://schemas.microsoft.com/office/drawing/2014/main" id="{7D78D2E3-ADE8-4F45-9117-9737D7D4D4D8}"/>
              </a:ext>
            </a:extLst>
          </xdr:cNvPr>
          <xdr:cNvSpPr/>
        </xdr:nvSpPr>
        <xdr:spPr>
          <a:xfrm>
            <a:off x="7195614" y="10093937"/>
            <a:ext cx="3200400" cy="3200400"/>
          </a:xfrm>
          <a:prstGeom prst="roundRect">
            <a:avLst>
              <a:gd name="adj" fmla="val 12840"/>
            </a:avLst>
          </a:prstGeom>
          <a:noFill/>
          <a:ln w="28575"/>
          <a:effectLst>
            <a:outerShdw blurRad="50800" dist="38100" dir="5400000" algn="t" rotWithShape="0">
              <a:prstClr val="black"/>
            </a:outerShdw>
          </a:effectLst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11</xdr:col>
      <xdr:colOff>467592</xdr:colOff>
      <xdr:row>53</xdr:row>
      <xdr:rowOff>15586</xdr:rowOff>
    </xdr:from>
    <xdr:to>
      <xdr:col>12</xdr:col>
      <xdr:colOff>360219</xdr:colOff>
      <xdr:row>60</xdr:row>
      <xdr:rowOff>46759</xdr:rowOff>
    </xdr:to>
    <xdr:pic>
      <xdr:nvPicPr>
        <xdr:cNvPr id="25" name="Graphic 24" descr="Cursor with solid fill">
          <a:extLst>
            <a:ext uri="{FF2B5EF4-FFF2-40B4-BE49-F238E27FC236}">
              <a16:creationId xmlns:a16="http://schemas.microsoft.com/office/drawing/2014/main" id="{B74B64E0-95F2-5610-A0A4-059308131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4079683" y="10856768"/>
          <a:ext cx="1399309" cy="1399309"/>
        </a:xfrm>
        <a:prstGeom prst="rect">
          <a:avLst/>
        </a:prstGeom>
      </xdr:spPr>
    </xdr:pic>
    <xdr:clientData/>
  </xdr:twoCellAnchor>
  <xdr:twoCellAnchor editAs="oneCell">
    <xdr:from>
      <xdr:col>8</xdr:col>
      <xdr:colOff>481447</xdr:colOff>
      <xdr:row>53</xdr:row>
      <xdr:rowOff>15586</xdr:rowOff>
    </xdr:from>
    <xdr:to>
      <xdr:col>9</xdr:col>
      <xdr:colOff>374074</xdr:colOff>
      <xdr:row>60</xdr:row>
      <xdr:rowOff>46759</xdr:rowOff>
    </xdr:to>
    <xdr:pic>
      <xdr:nvPicPr>
        <xdr:cNvPr id="27" name="Graphic 26" descr="Cursor with solid fill">
          <a:extLst>
            <a:ext uri="{FF2B5EF4-FFF2-40B4-BE49-F238E27FC236}">
              <a16:creationId xmlns:a16="http://schemas.microsoft.com/office/drawing/2014/main" id="{74884DDE-BC03-4857-83DD-A653E360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9573492" y="10856768"/>
          <a:ext cx="1399309" cy="13993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B5D02D-E466-423D-BE2E-D8FDE2E12A2C}" name="Table1" displayName="Table1" ref="G31:L37" totalsRowShown="0" headerRowDxfId="9" dataDxfId="7" headerRowBorderDxfId="8" tableBorderDxfId="6">
  <autoFilter ref="G31:L37" xr:uid="{BEB5D02D-E466-423D-BE2E-D8FDE2E12A2C}"/>
  <tableColumns count="6">
    <tableColumn id="1" xr3:uid="{4E857F50-F561-4FC6-82CA-36F7E924D483}" name="Expense Breakdown" dataDxfId="5"/>
    <tableColumn id="2" xr3:uid="{0D8C7BCF-6911-4132-9A61-F5B72FB2E4C2}" name="Your Expense" dataDxfId="4"/>
    <tableColumn id="3" xr3:uid="{BCFE3997-337A-4200-BD62-B348782F42EA}" name="Ideal Expense" dataDxfId="3"/>
    <tableColumn id="4" xr3:uid="{2B31D7B1-373D-447C-AC94-23BD01E1DFF2}" name="Ideal Percentage" dataDxfId="2" dataCellStyle="Percent"/>
    <tableColumn id="5" xr3:uid="{DAACC45C-4691-4E1D-81D4-D5C36DA2B1AB}" name="Your Percentage" dataDxfId="1" dataCellStyle="Percent"/>
    <tableColumn id="6" xr3:uid="{2C857BDC-0BA5-4F43-8D60-ED960924BAA6}" name="Budget" dataDxfId="0"/>
  </tableColumns>
  <tableStyleInfo name="TableStyleMedium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85" zoomScaleNormal="85" workbookViewId="0">
      <selection activeCell="G7" sqref="G7"/>
    </sheetView>
  </sheetViews>
  <sheetFormatPr defaultColWidth="8.7265625" defaultRowHeight="14.5" x14ac:dyDescent="0.35"/>
  <cols>
    <col min="1" max="1" width="3.7265625" style="41" customWidth="1"/>
    <col min="2" max="2" width="22.26953125" style="41" customWidth="1"/>
    <col min="3" max="3" width="22.453125" style="41" customWidth="1"/>
    <col min="4" max="5" width="16.7265625" style="41" customWidth="1"/>
    <col min="6" max="6" width="9.7265625" style="41" customWidth="1"/>
    <col min="7" max="12" width="22.7265625" style="41" customWidth="1"/>
    <col min="13" max="13" width="9.7265625" style="41" customWidth="1"/>
    <col min="14" max="16384" width="8.7265625" style="41"/>
  </cols>
  <sheetData>
    <row r="1" spans="1:11" ht="15" customHeight="1" thickBot="1" x14ac:dyDescent="0.4">
      <c r="A1" s="42"/>
      <c r="B1" s="43"/>
      <c r="C1" s="43"/>
      <c r="D1" s="43"/>
    </row>
    <row r="2" spans="1:11" ht="15" customHeight="1" x14ac:dyDescent="0.35">
      <c r="B2" s="162" t="s">
        <v>0</v>
      </c>
      <c r="C2" s="163"/>
      <c r="D2" s="163"/>
      <c r="E2" s="164"/>
      <c r="H2" s="150" t="s">
        <v>67</v>
      </c>
      <c r="I2" s="151"/>
      <c r="J2" s="151"/>
      <c r="K2" s="152"/>
    </row>
    <row r="3" spans="1:11" ht="15" customHeight="1" thickBot="1" x14ac:dyDescent="0.4">
      <c r="B3" s="165"/>
      <c r="C3" s="166"/>
      <c r="D3" s="166"/>
      <c r="E3" s="167"/>
      <c r="H3" s="153"/>
      <c r="I3" s="154"/>
      <c r="J3" s="154"/>
      <c r="K3" s="155"/>
    </row>
    <row r="4" spans="1:11" ht="16.5" customHeight="1" thickBot="1" x14ac:dyDescent="0.4">
      <c r="B4" s="44"/>
      <c r="C4" s="44"/>
      <c r="D4" s="44"/>
      <c r="E4" s="44"/>
    </row>
    <row r="5" spans="1:11" ht="15" customHeight="1" thickBot="1" x14ac:dyDescent="0.45">
      <c r="B5" s="174" t="s">
        <v>57</v>
      </c>
      <c r="C5" s="175"/>
      <c r="D5" s="175"/>
      <c r="E5" s="176"/>
      <c r="H5" s="141" t="s">
        <v>66</v>
      </c>
      <c r="I5" s="142"/>
      <c r="J5" s="142"/>
      <c r="K5" s="143"/>
    </row>
    <row r="6" spans="1:11" ht="15.75" customHeight="1" x14ac:dyDescent="0.4">
      <c r="B6" s="168" t="s">
        <v>65</v>
      </c>
      <c r="C6" s="133" t="s">
        <v>2</v>
      </c>
      <c r="D6" s="134" t="s">
        <v>3</v>
      </c>
      <c r="E6" s="135" t="s">
        <v>4</v>
      </c>
      <c r="H6" s="144"/>
      <c r="I6" s="145"/>
      <c r="J6" s="145"/>
      <c r="K6" s="146"/>
    </row>
    <row r="7" spans="1:11" ht="15.75" customHeight="1" x14ac:dyDescent="0.4">
      <c r="B7" s="169"/>
      <c r="C7" s="45" t="s">
        <v>59</v>
      </c>
      <c r="D7" s="34"/>
      <c r="E7" s="35">
        <v>500</v>
      </c>
      <c r="H7" s="144"/>
      <c r="I7" s="145"/>
      <c r="J7" s="145"/>
      <c r="K7" s="146"/>
    </row>
    <row r="8" spans="1:11" ht="16.5" customHeight="1" x14ac:dyDescent="0.4">
      <c r="B8" s="169"/>
      <c r="C8" s="70" t="s">
        <v>62</v>
      </c>
      <c r="D8" s="100"/>
      <c r="E8" s="101"/>
      <c r="H8" s="144"/>
      <c r="I8" s="145"/>
      <c r="J8" s="145"/>
      <c r="K8" s="146"/>
    </row>
    <row r="9" spans="1:11" ht="16.5" thickBot="1" x14ac:dyDescent="0.45">
      <c r="B9" s="169"/>
      <c r="C9" s="45" t="s">
        <v>7</v>
      </c>
      <c r="D9" s="34"/>
      <c r="E9" s="36"/>
      <c r="H9" s="147"/>
      <c r="I9" s="148"/>
      <c r="J9" s="148"/>
      <c r="K9" s="149"/>
    </row>
    <row r="10" spans="1:11" ht="16" customHeight="1" x14ac:dyDescent="0.4">
      <c r="B10" s="169"/>
      <c r="C10" s="70" t="s">
        <v>8</v>
      </c>
      <c r="D10" s="100"/>
      <c r="E10" s="101"/>
      <c r="G10" s="58"/>
    </row>
    <row r="11" spans="1:11" ht="16.5" thickBot="1" x14ac:dyDescent="0.45">
      <c r="B11" s="169"/>
      <c r="C11" s="46" t="s">
        <v>9</v>
      </c>
      <c r="D11" s="37"/>
      <c r="E11" s="38"/>
      <c r="G11" s="58"/>
      <c r="H11" s="58"/>
      <c r="I11" s="58"/>
    </row>
    <row r="12" spans="1:11" ht="16.5" thickBot="1" x14ac:dyDescent="0.45">
      <c r="B12" s="170"/>
      <c r="C12" s="102" t="s">
        <v>10</v>
      </c>
      <c r="D12" s="103">
        <f>SUM(D7:D11)</f>
        <v>0</v>
      </c>
      <c r="E12" s="104">
        <f>SUM(E7:E11)</f>
        <v>500</v>
      </c>
      <c r="G12" s="48"/>
      <c r="H12" s="48"/>
      <c r="I12" s="48"/>
      <c r="J12" s="48"/>
    </row>
    <row r="13" spans="1:11" ht="16.5" customHeight="1" thickBot="1" x14ac:dyDescent="0.45">
      <c r="B13" s="47"/>
      <c r="C13" s="47"/>
      <c r="D13" s="47"/>
      <c r="E13" s="47"/>
      <c r="G13" s="48"/>
      <c r="H13" s="48"/>
      <c r="I13" s="48"/>
      <c r="J13" s="48"/>
    </row>
    <row r="14" spans="1:11" ht="16.5" thickBot="1" x14ac:dyDescent="0.45">
      <c r="B14" s="171" t="s">
        <v>11</v>
      </c>
      <c r="C14" s="172"/>
      <c r="D14" s="172"/>
      <c r="E14" s="173"/>
      <c r="G14" s="48"/>
      <c r="H14" s="48"/>
      <c r="I14" s="48"/>
      <c r="J14" s="48"/>
    </row>
    <row r="15" spans="1:11" ht="16" x14ac:dyDescent="0.4">
      <c r="B15" s="159"/>
      <c r="C15" s="67" t="s">
        <v>12</v>
      </c>
      <c r="D15" s="68" t="s">
        <v>3</v>
      </c>
      <c r="E15" s="69" t="s">
        <v>4</v>
      </c>
      <c r="G15" s="48"/>
      <c r="H15" s="48"/>
      <c r="I15" s="48"/>
      <c r="J15" s="48"/>
    </row>
    <row r="16" spans="1:11" ht="16" x14ac:dyDescent="0.4">
      <c r="B16" s="160"/>
      <c r="C16" s="45" t="s">
        <v>60</v>
      </c>
      <c r="D16" s="85"/>
      <c r="E16" s="86">
        <v>100</v>
      </c>
      <c r="G16" s="48"/>
      <c r="H16" s="48"/>
      <c r="I16" s="48"/>
      <c r="J16" s="48"/>
    </row>
    <row r="17" spans="2:12" ht="16" x14ac:dyDescent="0.4">
      <c r="B17" s="160"/>
      <c r="C17" s="70" t="s">
        <v>61</v>
      </c>
      <c r="D17" s="71"/>
      <c r="E17" s="72"/>
      <c r="G17" s="48"/>
      <c r="H17" s="48"/>
      <c r="I17" s="48"/>
      <c r="J17" s="48"/>
    </row>
    <row r="18" spans="2:12" ht="16.5" thickBot="1" x14ac:dyDescent="0.45">
      <c r="B18" s="160"/>
      <c r="C18" s="46" t="s">
        <v>13</v>
      </c>
      <c r="D18" s="87"/>
      <c r="E18" s="88"/>
      <c r="G18" s="48"/>
      <c r="H18" s="48"/>
      <c r="I18" s="48"/>
      <c r="J18" s="48"/>
    </row>
    <row r="19" spans="2:12" ht="16.5" thickBot="1" x14ac:dyDescent="0.45">
      <c r="B19" s="161"/>
      <c r="C19" s="84" t="s">
        <v>14</v>
      </c>
      <c r="D19" s="105">
        <f>SUM(D16:D18)</f>
        <v>0</v>
      </c>
      <c r="E19" s="106">
        <f>SUM(E16:E18)</f>
        <v>100</v>
      </c>
      <c r="G19" s="48"/>
      <c r="H19" s="48"/>
      <c r="I19" s="48"/>
      <c r="J19" s="48"/>
    </row>
    <row r="20" spans="2:12" ht="16.5" thickBot="1" x14ac:dyDescent="0.45">
      <c r="B20" s="49"/>
      <c r="C20" s="47"/>
      <c r="D20" s="47"/>
      <c r="E20" s="50"/>
      <c r="G20" s="48"/>
      <c r="H20" s="48"/>
      <c r="I20" s="48"/>
      <c r="J20" s="48"/>
    </row>
    <row r="21" spans="2:12" ht="16" x14ac:dyDescent="0.4">
      <c r="B21" s="159"/>
      <c r="C21" s="83" t="s">
        <v>15</v>
      </c>
      <c r="D21" s="67" t="s">
        <v>3</v>
      </c>
      <c r="E21" s="69" t="s">
        <v>4</v>
      </c>
      <c r="G21" s="48"/>
      <c r="H21" s="48"/>
      <c r="I21" s="48"/>
      <c r="J21" s="48"/>
    </row>
    <row r="22" spans="2:12" ht="16" x14ac:dyDescent="0.4">
      <c r="B22" s="160"/>
      <c r="C22" s="89" t="s">
        <v>16</v>
      </c>
      <c r="D22" s="90"/>
      <c r="E22" s="86">
        <v>100</v>
      </c>
      <c r="G22" s="48"/>
      <c r="H22" s="48"/>
      <c r="I22" s="48"/>
      <c r="J22" s="48"/>
    </row>
    <row r="23" spans="2:12" ht="16" x14ac:dyDescent="0.4">
      <c r="B23" s="160"/>
      <c r="C23" s="78" t="s">
        <v>17</v>
      </c>
      <c r="D23" s="79"/>
      <c r="E23" s="72"/>
      <c r="G23" s="48"/>
      <c r="H23" s="48"/>
      <c r="I23" s="48"/>
      <c r="J23" s="48"/>
    </row>
    <row r="24" spans="2:12" ht="16" x14ac:dyDescent="0.4">
      <c r="B24" s="160"/>
      <c r="C24" s="91" t="s">
        <v>18</v>
      </c>
      <c r="D24" s="90"/>
      <c r="E24" s="86"/>
      <c r="G24" s="48"/>
      <c r="H24" s="48"/>
      <c r="I24" s="48"/>
      <c r="J24" s="48"/>
    </row>
    <row r="25" spans="2:12" ht="16.5" thickBot="1" x14ac:dyDescent="0.45">
      <c r="B25" s="160"/>
      <c r="C25" s="80" t="s">
        <v>19</v>
      </c>
      <c r="D25" s="81"/>
      <c r="E25" s="75"/>
      <c r="G25" s="48"/>
      <c r="H25" s="48"/>
      <c r="I25" s="48"/>
      <c r="J25" s="48"/>
    </row>
    <row r="26" spans="2:12" ht="16.5" thickBot="1" x14ac:dyDescent="0.45">
      <c r="B26" s="161"/>
      <c r="C26" s="92" t="s">
        <v>20</v>
      </c>
      <c r="D26" s="107">
        <f>SUM(D22:D25)</f>
        <v>0</v>
      </c>
      <c r="E26" s="108">
        <f>SUM(E22:E25)</f>
        <v>100</v>
      </c>
      <c r="G26" s="48"/>
      <c r="H26" s="48"/>
      <c r="I26" s="48"/>
      <c r="J26" s="48"/>
    </row>
    <row r="27" spans="2:12" ht="16.5" thickBot="1" x14ac:dyDescent="0.45">
      <c r="B27" s="49"/>
      <c r="C27" s="51"/>
      <c r="D27" s="47"/>
      <c r="E27" s="50"/>
      <c r="G27" s="48"/>
      <c r="H27" s="48"/>
      <c r="I27" s="48"/>
      <c r="J27" s="48"/>
    </row>
    <row r="28" spans="2:12" ht="16" x14ac:dyDescent="0.4">
      <c r="B28" s="159"/>
      <c r="C28" s="77" t="s">
        <v>21</v>
      </c>
      <c r="D28" s="67" t="s">
        <v>3</v>
      </c>
      <c r="E28" s="69" t="s">
        <v>4</v>
      </c>
      <c r="G28" s="48"/>
      <c r="H28" s="48"/>
      <c r="I28" s="48"/>
      <c r="J28" s="48"/>
    </row>
    <row r="29" spans="2:12" ht="16" x14ac:dyDescent="0.4">
      <c r="B29" s="160"/>
      <c r="C29" s="91" t="s">
        <v>22</v>
      </c>
      <c r="D29" s="90"/>
      <c r="E29" s="86">
        <v>100</v>
      </c>
      <c r="G29" s="48"/>
      <c r="H29" s="48"/>
      <c r="I29" s="48"/>
      <c r="J29" s="48"/>
    </row>
    <row r="30" spans="2:12" ht="16" x14ac:dyDescent="0.4">
      <c r="B30" s="160"/>
      <c r="C30" s="78" t="s">
        <v>23</v>
      </c>
      <c r="D30" s="79"/>
      <c r="E30" s="72"/>
    </row>
    <row r="31" spans="2:12" ht="16" x14ac:dyDescent="0.4">
      <c r="B31" s="160"/>
      <c r="C31" s="91" t="s">
        <v>24</v>
      </c>
      <c r="D31" s="90"/>
      <c r="E31" s="86"/>
      <c r="G31" s="96" t="s">
        <v>26</v>
      </c>
      <c r="H31" s="97" t="s">
        <v>27</v>
      </c>
      <c r="I31" s="97" t="s">
        <v>28</v>
      </c>
      <c r="J31" s="97" t="s">
        <v>29</v>
      </c>
      <c r="K31" s="97" t="s">
        <v>30</v>
      </c>
      <c r="L31" s="98" t="s">
        <v>31</v>
      </c>
    </row>
    <row r="32" spans="2:12" ht="16" x14ac:dyDescent="0.4">
      <c r="B32" s="160"/>
      <c r="C32" s="78" t="s">
        <v>25</v>
      </c>
      <c r="D32" s="79"/>
      <c r="E32" s="72"/>
      <c r="G32" s="62" t="s">
        <v>34</v>
      </c>
      <c r="H32" s="65">
        <f>E26</f>
        <v>100</v>
      </c>
      <c r="I32" s="66">
        <f>(J32*E57)</f>
        <v>150</v>
      </c>
      <c r="J32" s="63">
        <v>0.3</v>
      </c>
      <c r="K32" s="64">
        <f>IFERROR(E26/$E$57,"Need Input")</f>
        <v>0.2</v>
      </c>
      <c r="L32" s="110" t="str">
        <f t="shared" ref="L32:L36" si="0">IF(AND(ISNUMBER(K32),ISNUMBER(J32)),IF(K32&gt;J32,"Over Ideal Budget",IF(K32&lt;J32,"Under Ideal Budget","Need Input")),"Need Input")</f>
        <v>Under Ideal Budget</v>
      </c>
    </row>
    <row r="33" spans="2:12" ht="16.5" thickBot="1" x14ac:dyDescent="0.45">
      <c r="B33" s="160"/>
      <c r="C33" s="93" t="s">
        <v>58</v>
      </c>
      <c r="D33" s="94"/>
      <c r="E33" s="88"/>
      <c r="G33" s="52" t="s">
        <v>42</v>
      </c>
      <c r="H33" s="59">
        <f>E49</f>
        <v>100</v>
      </c>
      <c r="I33" s="60">
        <f>(J33*E57)</f>
        <v>60</v>
      </c>
      <c r="J33" s="32">
        <v>0.12</v>
      </c>
      <c r="K33" s="39">
        <f>IFERROR(E49/$E$57,"Need Input")</f>
        <v>0.2</v>
      </c>
      <c r="L33" s="111" t="str">
        <f t="shared" si="0"/>
        <v>Over Ideal Budget</v>
      </c>
    </row>
    <row r="34" spans="2:12" ht="16.5" thickBot="1" x14ac:dyDescent="0.45">
      <c r="B34" s="161"/>
      <c r="C34" s="82" t="s">
        <v>33</v>
      </c>
      <c r="D34" s="113">
        <f>SUM(D29:D33)</f>
        <v>0</v>
      </c>
      <c r="E34" s="114">
        <f>SUM(E29:E33)</f>
        <v>100</v>
      </c>
      <c r="G34" s="62" t="s">
        <v>36</v>
      </c>
      <c r="H34" s="65">
        <f>E39</f>
        <v>50</v>
      </c>
      <c r="I34" s="66">
        <f>(J34*E57)</f>
        <v>50</v>
      </c>
      <c r="J34" s="63">
        <v>0.1</v>
      </c>
      <c r="K34" s="64">
        <f>IFERROR(E39/$E$57,"Need Input")</f>
        <v>0.1</v>
      </c>
      <c r="L34" s="110" t="str">
        <f t="shared" si="0"/>
        <v>Need Input</v>
      </c>
    </row>
    <row r="35" spans="2:12" ht="16.5" thickBot="1" x14ac:dyDescent="0.45">
      <c r="B35" s="49"/>
      <c r="C35" s="51"/>
      <c r="D35" s="47"/>
      <c r="E35" s="50"/>
      <c r="G35" s="52" t="s">
        <v>21</v>
      </c>
      <c r="H35" s="59">
        <f>E34</f>
        <v>100</v>
      </c>
      <c r="I35" s="60">
        <f>(J35*E57)</f>
        <v>40</v>
      </c>
      <c r="J35" s="32">
        <v>0.08</v>
      </c>
      <c r="K35" s="39">
        <f>IFERROR(E34/$E$57,"Need Input")</f>
        <v>0.2</v>
      </c>
      <c r="L35" s="111" t="str">
        <f t="shared" si="0"/>
        <v>Over Ideal Budget</v>
      </c>
    </row>
    <row r="36" spans="2:12" ht="16" x14ac:dyDescent="0.4">
      <c r="B36" s="159"/>
      <c r="C36" s="67" t="s">
        <v>35</v>
      </c>
      <c r="D36" s="68" t="s">
        <v>3</v>
      </c>
      <c r="E36" s="69" t="s">
        <v>4</v>
      </c>
      <c r="G36" s="62" t="s">
        <v>35</v>
      </c>
      <c r="H36" s="65">
        <f>E42-E39</f>
        <v>50</v>
      </c>
      <c r="I36" s="66">
        <f>(J36*E57)</f>
        <v>100</v>
      </c>
      <c r="J36" s="63">
        <v>0.2</v>
      </c>
      <c r="K36" s="64">
        <f>IFERROR((E37+E38+E40+E41)/$E$57,"Need Input")</f>
        <v>0.1</v>
      </c>
      <c r="L36" s="110" t="str">
        <f t="shared" si="0"/>
        <v>Under Ideal Budget</v>
      </c>
    </row>
    <row r="37" spans="2:12" ht="16.5" thickBot="1" x14ac:dyDescent="0.45">
      <c r="B37" s="160"/>
      <c r="C37" s="45" t="s">
        <v>37</v>
      </c>
      <c r="D37" s="85"/>
      <c r="E37" s="86">
        <v>50</v>
      </c>
      <c r="G37" s="53" t="s">
        <v>12</v>
      </c>
      <c r="H37" s="61">
        <f>E19</f>
        <v>100</v>
      </c>
      <c r="I37" s="109">
        <f>(J37*E57)</f>
        <v>100</v>
      </c>
      <c r="J37" s="33">
        <v>0.2</v>
      </c>
      <c r="K37" s="40">
        <f>IFERROR(E52/$E$57,"Need Input")</f>
        <v>0.2</v>
      </c>
      <c r="L37" s="112" t="str">
        <f>IF(AND(ISNUMBER(K37),ISNUMBER(J37)),IF(K37&gt;J37,"Good",IF(K37&lt;J37,"Work On It","Need Input")),"Need Input")</f>
        <v>Need Input</v>
      </c>
    </row>
    <row r="38" spans="2:12" ht="15" customHeight="1" x14ac:dyDescent="0.4">
      <c r="B38" s="160"/>
      <c r="C38" s="70" t="s">
        <v>38</v>
      </c>
      <c r="D38" s="71"/>
      <c r="E38" s="72"/>
    </row>
    <row r="39" spans="2:12" ht="16" x14ac:dyDescent="0.4">
      <c r="B39" s="160"/>
      <c r="C39" s="45" t="s">
        <v>36</v>
      </c>
      <c r="D39" s="85"/>
      <c r="E39" s="86">
        <v>50</v>
      </c>
    </row>
    <row r="40" spans="2:12" ht="16" x14ac:dyDescent="0.4">
      <c r="B40" s="160"/>
      <c r="C40" s="73" t="s">
        <v>39</v>
      </c>
      <c r="D40" s="71"/>
      <c r="E40" s="75"/>
    </row>
    <row r="41" spans="2:12" ht="16.5" thickBot="1" x14ac:dyDescent="0.45">
      <c r="B41" s="160"/>
      <c r="C41" s="46" t="s">
        <v>40</v>
      </c>
      <c r="D41" s="87"/>
      <c r="E41" s="88"/>
    </row>
    <row r="42" spans="2:12" ht="16.5" thickBot="1" x14ac:dyDescent="0.45">
      <c r="B42" s="161"/>
      <c r="C42" s="76" t="s">
        <v>41</v>
      </c>
      <c r="D42" s="115">
        <f>SUM(D37:D41)</f>
        <v>0</v>
      </c>
      <c r="E42" s="114">
        <f>SUM(E37:E41)</f>
        <v>100</v>
      </c>
    </row>
    <row r="43" spans="2:12" ht="16.5" thickBot="1" x14ac:dyDescent="0.45">
      <c r="B43" s="49"/>
      <c r="C43" s="47"/>
      <c r="D43" s="47"/>
      <c r="E43" s="50"/>
    </row>
    <row r="44" spans="2:12" ht="16" x14ac:dyDescent="0.4">
      <c r="B44" s="159"/>
      <c r="C44" s="67" t="s">
        <v>42</v>
      </c>
      <c r="D44" s="68" t="s">
        <v>3</v>
      </c>
      <c r="E44" s="69" t="s">
        <v>4</v>
      </c>
    </row>
    <row r="45" spans="2:12" ht="16" x14ac:dyDescent="0.4">
      <c r="B45" s="160"/>
      <c r="C45" s="45" t="s">
        <v>43</v>
      </c>
      <c r="D45" s="85"/>
      <c r="E45" s="86">
        <v>100</v>
      </c>
      <c r="G45" s="54"/>
    </row>
    <row r="46" spans="2:12" ht="15.75" customHeight="1" x14ac:dyDescent="0.4">
      <c r="B46" s="160"/>
      <c r="C46" s="70" t="s">
        <v>18</v>
      </c>
      <c r="D46" s="71"/>
      <c r="E46" s="72"/>
      <c r="F46" s="48"/>
    </row>
    <row r="47" spans="2:12" ht="15" customHeight="1" x14ac:dyDescent="0.4">
      <c r="B47" s="160"/>
      <c r="C47" s="45" t="s">
        <v>44</v>
      </c>
      <c r="D47" s="85"/>
      <c r="E47" s="86"/>
    </row>
    <row r="48" spans="2:12" ht="15.75" customHeight="1" thickBot="1" x14ac:dyDescent="0.45">
      <c r="B48" s="160"/>
      <c r="C48" s="73" t="s">
        <v>45</v>
      </c>
      <c r="D48" s="74"/>
      <c r="E48" s="75"/>
    </row>
    <row r="49" spans="2:9" ht="15" customHeight="1" thickBot="1" x14ac:dyDescent="0.45">
      <c r="B49" s="161"/>
      <c r="C49" s="95" t="s">
        <v>46</v>
      </c>
      <c r="D49" s="116">
        <f>SUM(D45:D48)</f>
        <v>0</v>
      </c>
      <c r="E49" s="108">
        <f>SUM(E45:E48)</f>
        <v>100</v>
      </c>
      <c r="H49" s="48"/>
      <c r="I49" s="56"/>
    </row>
    <row r="50" spans="2:9" ht="16.5" customHeight="1" thickBot="1" x14ac:dyDescent="0.45">
      <c r="B50" s="49"/>
      <c r="C50" s="47"/>
      <c r="D50" s="47"/>
      <c r="E50" s="50"/>
      <c r="H50" s="56"/>
      <c r="I50" s="56"/>
    </row>
    <row r="51" spans="2:9" ht="15" customHeight="1" x14ac:dyDescent="0.4">
      <c r="B51" s="156" t="s">
        <v>64</v>
      </c>
      <c r="C51" s="136" t="s">
        <v>48</v>
      </c>
      <c r="D51" s="137" t="s">
        <v>3</v>
      </c>
      <c r="E51" s="138" t="s">
        <v>4</v>
      </c>
      <c r="G51" s="48"/>
      <c r="H51" s="56"/>
      <c r="I51" s="56"/>
    </row>
    <row r="52" spans="2:9" ht="15" customHeight="1" x14ac:dyDescent="0.4">
      <c r="B52" s="157"/>
      <c r="C52" s="45" t="s">
        <v>14</v>
      </c>
      <c r="D52" s="59">
        <f>D19</f>
        <v>0</v>
      </c>
      <c r="E52" s="117">
        <f>E19</f>
        <v>100</v>
      </c>
      <c r="G52" s="56"/>
      <c r="I52" s="56"/>
    </row>
    <row r="53" spans="2:9" ht="15" customHeight="1" x14ac:dyDescent="0.4">
      <c r="B53" s="157"/>
      <c r="C53" s="70" t="s">
        <v>20</v>
      </c>
      <c r="D53" s="118">
        <f>D26</f>
        <v>0</v>
      </c>
      <c r="E53" s="119">
        <f>E26</f>
        <v>100</v>
      </c>
      <c r="F53" s="55"/>
      <c r="G53" s="56"/>
      <c r="H53" s="48"/>
      <c r="I53" s="56"/>
    </row>
    <row r="54" spans="2:9" ht="15" customHeight="1" x14ac:dyDescent="0.4">
      <c r="B54" s="157"/>
      <c r="C54" s="45" t="s">
        <v>33</v>
      </c>
      <c r="D54" s="120">
        <f>D34</f>
        <v>0</v>
      </c>
      <c r="E54" s="121">
        <f>E34</f>
        <v>100</v>
      </c>
    </row>
    <row r="55" spans="2:9" ht="16" x14ac:dyDescent="0.4">
      <c r="B55" s="157"/>
      <c r="C55" s="70" t="s">
        <v>41</v>
      </c>
      <c r="D55" s="65">
        <f>D42</f>
        <v>0</v>
      </c>
      <c r="E55" s="122">
        <f>E42</f>
        <v>100</v>
      </c>
      <c r="G55" s="48"/>
    </row>
    <row r="56" spans="2:9" ht="15" customHeight="1" thickBot="1" x14ac:dyDescent="0.45">
      <c r="B56" s="157"/>
      <c r="C56" s="46" t="s">
        <v>46</v>
      </c>
      <c r="D56" s="123">
        <f>(D49)</f>
        <v>0</v>
      </c>
      <c r="E56" s="124">
        <f>E49</f>
        <v>100</v>
      </c>
    </row>
    <row r="57" spans="2:9" ht="15" customHeight="1" thickBot="1" x14ac:dyDescent="0.45">
      <c r="B57" s="158"/>
      <c r="C57" s="99" t="s">
        <v>49</v>
      </c>
      <c r="D57" s="125">
        <f>SUM(D52:D56)</f>
        <v>0</v>
      </c>
      <c r="E57" s="126">
        <f>SUM(E52:E56)</f>
        <v>500</v>
      </c>
    </row>
    <row r="58" spans="2:9" ht="16.5" customHeight="1" thickBot="1" x14ac:dyDescent="0.45">
      <c r="B58" s="49"/>
      <c r="C58" s="47"/>
      <c r="D58" s="47"/>
      <c r="E58" s="50"/>
      <c r="F58" s="56"/>
    </row>
    <row r="59" spans="2:9" ht="15" customHeight="1" x14ac:dyDescent="0.4">
      <c r="B59" s="156" t="s">
        <v>63</v>
      </c>
      <c r="C59" s="139" t="s">
        <v>51</v>
      </c>
      <c r="D59" s="137" t="s">
        <v>3</v>
      </c>
      <c r="E59" s="140" t="s">
        <v>4</v>
      </c>
      <c r="F59" s="48"/>
    </row>
    <row r="60" spans="2:9" ht="15" customHeight="1" x14ac:dyDescent="0.4">
      <c r="B60" s="157"/>
      <c r="C60" s="45" t="s">
        <v>10</v>
      </c>
      <c r="D60" s="127">
        <f>(D12)</f>
        <v>0</v>
      </c>
      <c r="E60" s="128">
        <f>(E12)</f>
        <v>500</v>
      </c>
    </row>
    <row r="61" spans="2:9" ht="15" customHeight="1" thickBot="1" x14ac:dyDescent="0.45">
      <c r="B61" s="157"/>
      <c r="C61" s="73" t="s">
        <v>49</v>
      </c>
      <c r="D61" s="129">
        <f>(D57)</f>
        <v>0</v>
      </c>
      <c r="E61" s="130">
        <f>(E57)</f>
        <v>500</v>
      </c>
    </row>
    <row r="62" spans="2:9" ht="15" customHeight="1" thickBot="1" x14ac:dyDescent="0.45">
      <c r="B62" s="158"/>
      <c r="C62" s="57" t="s">
        <v>51</v>
      </c>
      <c r="D62" s="131">
        <f>(D60-D61)</f>
        <v>0</v>
      </c>
      <c r="E62" s="132">
        <f>(E60-E61)</f>
        <v>0</v>
      </c>
    </row>
    <row r="63" spans="2:9" ht="16.5" customHeight="1" x14ac:dyDescent="0.35">
      <c r="F63" s="48"/>
    </row>
    <row r="64" spans="2:9" ht="15" customHeight="1" x14ac:dyDescent="0.35"/>
    <row r="65" spans="2:4" ht="15" customHeight="1" x14ac:dyDescent="0.35"/>
    <row r="66" spans="2:4" x14ac:dyDescent="0.35">
      <c r="B66" s="48"/>
      <c r="C66" s="48"/>
      <c r="D66" s="48"/>
    </row>
  </sheetData>
  <sheetProtection sheet="1" objects="1" scenarios="1" selectLockedCells="1"/>
  <mergeCells count="13">
    <mergeCell ref="H5:K9"/>
    <mergeCell ref="H2:K3"/>
    <mergeCell ref="B59:B62"/>
    <mergeCell ref="B51:B57"/>
    <mergeCell ref="B28:B34"/>
    <mergeCell ref="B36:B42"/>
    <mergeCell ref="B44:B49"/>
    <mergeCell ref="B2:E3"/>
    <mergeCell ref="B6:B12"/>
    <mergeCell ref="B15:B19"/>
    <mergeCell ref="B21:B26"/>
    <mergeCell ref="B14:E14"/>
    <mergeCell ref="B5:E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2635-CA48-46E2-9671-3100438E78A1}">
  <dimension ref="A1:F61"/>
  <sheetViews>
    <sheetView workbookViewId="0">
      <selection activeCell="K42" sqref="K42"/>
    </sheetView>
  </sheetViews>
  <sheetFormatPr defaultRowHeight="14.5" x14ac:dyDescent="0.35"/>
  <cols>
    <col min="2" max="2" width="21.453125" customWidth="1"/>
    <col min="3" max="3" width="19.26953125" bestFit="1" customWidth="1"/>
    <col min="4" max="4" width="6.7265625" bestFit="1" customWidth="1"/>
    <col min="5" max="5" width="6.81640625" bestFit="1" customWidth="1"/>
    <col min="6" max="6" width="14.54296875" customWidth="1"/>
  </cols>
  <sheetData>
    <row r="1" spans="1:6" x14ac:dyDescent="0.35">
      <c r="A1" s="8"/>
      <c r="B1" s="9"/>
      <c r="C1" s="9"/>
      <c r="D1" s="9"/>
    </row>
    <row r="2" spans="1:6" x14ac:dyDescent="0.35">
      <c r="B2" s="186" t="s">
        <v>52</v>
      </c>
      <c r="C2" s="186"/>
      <c r="D2" s="186"/>
      <c r="E2" s="186"/>
      <c r="F2" s="186"/>
    </row>
    <row r="3" spans="1:6" x14ac:dyDescent="0.35">
      <c r="B3" s="186"/>
      <c r="C3" s="186"/>
      <c r="D3" s="186"/>
      <c r="E3" s="186"/>
      <c r="F3" s="186"/>
    </row>
    <row r="4" spans="1:6" x14ac:dyDescent="0.35">
      <c r="B4" s="1"/>
      <c r="F4" s="2"/>
    </row>
    <row r="5" spans="1:6" x14ac:dyDescent="0.35">
      <c r="B5" s="180" t="s">
        <v>1</v>
      </c>
      <c r="C5" s="23" t="s">
        <v>2</v>
      </c>
      <c r="D5" s="3" t="s">
        <v>53</v>
      </c>
      <c r="E5" s="20"/>
      <c r="F5" s="2"/>
    </row>
    <row r="6" spans="1:6" x14ac:dyDescent="0.35">
      <c r="B6" s="181"/>
      <c r="C6" s="15" t="s">
        <v>5</v>
      </c>
      <c r="D6" s="4"/>
      <c r="F6" s="2"/>
    </row>
    <row r="7" spans="1:6" x14ac:dyDescent="0.35">
      <c r="B7" s="181"/>
      <c r="C7" s="15" t="s">
        <v>6</v>
      </c>
      <c r="D7" s="4"/>
      <c r="F7" s="2"/>
    </row>
    <row r="8" spans="1:6" x14ac:dyDescent="0.35">
      <c r="B8" s="181"/>
      <c r="C8" s="15" t="s">
        <v>7</v>
      </c>
      <c r="D8" s="4"/>
      <c r="F8" s="2"/>
    </row>
    <row r="9" spans="1:6" x14ac:dyDescent="0.35">
      <c r="B9" s="181"/>
      <c r="C9" s="9" t="s">
        <v>54</v>
      </c>
      <c r="D9" s="7"/>
      <c r="F9" s="2"/>
    </row>
    <row r="10" spans="1:6" x14ac:dyDescent="0.35">
      <c r="B10" s="187"/>
      <c r="C10" s="24" t="s">
        <v>10</v>
      </c>
      <c r="D10" s="6">
        <f>SUM(D6:D9)</f>
        <v>0</v>
      </c>
      <c r="E10" s="21"/>
      <c r="F10" s="2"/>
    </row>
    <row r="11" spans="1:6" x14ac:dyDescent="0.35">
      <c r="B11" s="1"/>
      <c r="F11" s="2"/>
    </row>
    <row r="12" spans="1:6" x14ac:dyDescent="0.35">
      <c r="B12" s="188" t="s">
        <v>11</v>
      </c>
      <c r="C12" s="189"/>
      <c r="D12" s="190"/>
      <c r="E12" s="189"/>
      <c r="F12" s="191"/>
    </row>
    <row r="13" spans="1:6" x14ac:dyDescent="0.35">
      <c r="B13" s="178"/>
      <c r="C13" s="26" t="s">
        <v>12</v>
      </c>
      <c r="D13" s="25" t="s">
        <v>53</v>
      </c>
      <c r="E13" s="20"/>
      <c r="F13" s="2"/>
    </row>
    <row r="14" spans="1:6" x14ac:dyDescent="0.35">
      <c r="B14" s="178"/>
      <c r="C14" s="27" t="s">
        <v>12</v>
      </c>
      <c r="D14" s="17"/>
      <c r="F14" s="2"/>
    </row>
    <row r="15" spans="1:6" x14ac:dyDescent="0.35">
      <c r="B15" s="178"/>
      <c r="C15" s="27" t="s">
        <v>55</v>
      </c>
      <c r="D15" s="17"/>
      <c r="F15" s="2"/>
    </row>
    <row r="16" spans="1:6" x14ac:dyDescent="0.35">
      <c r="B16" s="178"/>
      <c r="C16" s="28" t="s">
        <v>13</v>
      </c>
      <c r="D16" s="18"/>
      <c r="F16" s="2"/>
    </row>
    <row r="17" spans="2:6" x14ac:dyDescent="0.35">
      <c r="B17" s="179"/>
      <c r="C17" s="29" t="s">
        <v>14</v>
      </c>
      <c r="D17" s="19">
        <f>SUM(D14:D16)</f>
        <v>0</v>
      </c>
      <c r="E17" s="21"/>
      <c r="F17" s="2"/>
    </row>
    <row r="18" spans="2:6" x14ac:dyDescent="0.35">
      <c r="B18" s="1"/>
      <c r="F18" s="2"/>
    </row>
    <row r="19" spans="2:6" ht="16" x14ac:dyDescent="0.4">
      <c r="B19" s="1"/>
      <c r="C19" s="12"/>
      <c r="F19" s="2"/>
    </row>
    <row r="20" spans="2:6" x14ac:dyDescent="0.35">
      <c r="B20" s="177"/>
      <c r="C20" s="30" t="s">
        <v>15</v>
      </c>
      <c r="D20" s="25" t="s">
        <v>53</v>
      </c>
      <c r="E20" s="20"/>
      <c r="F20" s="2"/>
    </row>
    <row r="21" spans="2:6" x14ac:dyDescent="0.35">
      <c r="B21" s="178"/>
      <c r="C21" s="27" t="s">
        <v>16</v>
      </c>
      <c r="D21" s="17"/>
      <c r="F21" s="2"/>
    </row>
    <row r="22" spans="2:6" x14ac:dyDescent="0.35">
      <c r="B22" s="178"/>
      <c r="C22" s="27" t="s">
        <v>17</v>
      </c>
      <c r="D22" s="17"/>
      <c r="F22" s="2"/>
    </row>
    <row r="23" spans="2:6" x14ac:dyDescent="0.35">
      <c r="B23" s="178"/>
      <c r="C23" s="27" t="s">
        <v>18</v>
      </c>
      <c r="D23" s="17"/>
      <c r="F23" s="2"/>
    </row>
    <row r="24" spans="2:6" x14ac:dyDescent="0.35">
      <c r="B24" s="178"/>
      <c r="C24" s="28" t="s">
        <v>19</v>
      </c>
      <c r="D24" s="18"/>
      <c r="F24" s="2"/>
    </row>
    <row r="25" spans="2:6" x14ac:dyDescent="0.35">
      <c r="B25" s="179"/>
      <c r="C25" s="29" t="s">
        <v>20</v>
      </c>
      <c r="D25" s="19">
        <f>SUM(D21:D24)</f>
        <v>0</v>
      </c>
      <c r="E25" s="21"/>
      <c r="F25" s="2"/>
    </row>
    <row r="26" spans="2:6" ht="16" x14ac:dyDescent="0.4">
      <c r="B26" s="1"/>
      <c r="C26" s="12"/>
      <c r="F26" s="2"/>
    </row>
    <row r="27" spans="2:6" x14ac:dyDescent="0.35">
      <c r="B27" s="177"/>
      <c r="C27" s="30" t="s">
        <v>21</v>
      </c>
      <c r="D27" s="25" t="s">
        <v>53</v>
      </c>
      <c r="E27" s="20"/>
      <c r="F27" s="2"/>
    </row>
    <row r="28" spans="2:6" x14ac:dyDescent="0.35">
      <c r="B28" s="178"/>
      <c r="C28" s="27" t="s">
        <v>22</v>
      </c>
      <c r="D28" s="17"/>
      <c r="F28" s="2"/>
    </row>
    <row r="29" spans="2:6" x14ac:dyDescent="0.35">
      <c r="B29" s="178"/>
      <c r="C29" s="27" t="s">
        <v>23</v>
      </c>
      <c r="D29" s="17"/>
      <c r="F29" s="2"/>
    </row>
    <row r="30" spans="2:6" x14ac:dyDescent="0.35">
      <c r="B30" s="178"/>
      <c r="C30" s="27" t="s">
        <v>24</v>
      </c>
      <c r="D30" s="17"/>
      <c r="F30" s="2"/>
    </row>
    <row r="31" spans="2:6" x14ac:dyDescent="0.35">
      <c r="B31" s="178"/>
      <c r="C31" s="27" t="s">
        <v>25</v>
      </c>
      <c r="D31" s="17"/>
      <c r="F31" s="2"/>
    </row>
    <row r="32" spans="2:6" x14ac:dyDescent="0.35">
      <c r="B32" s="178"/>
      <c r="C32" s="28" t="s">
        <v>32</v>
      </c>
      <c r="D32" s="18"/>
      <c r="F32" s="2"/>
    </row>
    <row r="33" spans="2:6" x14ac:dyDescent="0.35">
      <c r="B33" s="179"/>
      <c r="C33" s="29" t="s">
        <v>33</v>
      </c>
      <c r="D33" s="19">
        <f>SUM(D28:D32)</f>
        <v>0</v>
      </c>
      <c r="E33" s="21"/>
      <c r="F33" s="2"/>
    </row>
    <row r="34" spans="2:6" ht="16" x14ac:dyDescent="0.4">
      <c r="B34" s="1"/>
      <c r="C34" s="12"/>
      <c r="F34" s="2"/>
    </row>
    <row r="35" spans="2:6" x14ac:dyDescent="0.35">
      <c r="B35" s="177"/>
      <c r="C35" s="30" t="s">
        <v>35</v>
      </c>
      <c r="D35" s="25" t="s">
        <v>53</v>
      </c>
      <c r="E35" s="20"/>
      <c r="F35" s="2"/>
    </row>
    <row r="36" spans="2:6" x14ac:dyDescent="0.35">
      <c r="B36" s="178"/>
      <c r="C36" s="27" t="s">
        <v>37</v>
      </c>
      <c r="D36" s="17"/>
      <c r="F36" s="2"/>
    </row>
    <row r="37" spans="2:6" x14ac:dyDescent="0.35">
      <c r="B37" s="178"/>
      <c r="C37" s="27" t="s">
        <v>38</v>
      </c>
      <c r="D37" s="17"/>
      <c r="F37" s="2"/>
    </row>
    <row r="38" spans="2:6" x14ac:dyDescent="0.35">
      <c r="B38" s="178"/>
      <c r="C38" s="27" t="s">
        <v>56</v>
      </c>
      <c r="D38" s="17"/>
      <c r="F38" s="2"/>
    </row>
    <row r="39" spans="2:6" x14ac:dyDescent="0.35">
      <c r="B39" s="178"/>
      <c r="C39" s="28" t="s">
        <v>39</v>
      </c>
      <c r="D39" s="18"/>
      <c r="F39" s="2"/>
    </row>
    <row r="40" spans="2:6" x14ac:dyDescent="0.35">
      <c r="B40" s="179"/>
      <c r="C40" s="29" t="s">
        <v>41</v>
      </c>
      <c r="D40" s="19">
        <f>SUM(D36:D39)</f>
        <v>0</v>
      </c>
      <c r="E40" s="21"/>
      <c r="F40" s="2"/>
    </row>
    <row r="41" spans="2:6" ht="16" x14ac:dyDescent="0.4">
      <c r="B41" s="1"/>
      <c r="C41" s="12"/>
      <c r="F41" s="2"/>
    </row>
    <row r="42" spans="2:6" x14ac:dyDescent="0.35">
      <c r="B42" s="177"/>
      <c r="C42" s="30" t="s">
        <v>42</v>
      </c>
      <c r="D42" s="25" t="s">
        <v>53</v>
      </c>
      <c r="E42" s="20"/>
      <c r="F42" s="2"/>
    </row>
    <row r="43" spans="2:6" x14ac:dyDescent="0.35">
      <c r="B43" s="178"/>
      <c r="C43" s="27" t="s">
        <v>43</v>
      </c>
      <c r="D43" s="17"/>
      <c r="F43" s="2"/>
    </row>
    <row r="44" spans="2:6" x14ac:dyDescent="0.35">
      <c r="B44" s="178"/>
      <c r="C44" s="27" t="s">
        <v>18</v>
      </c>
      <c r="D44" s="17"/>
      <c r="F44" s="2"/>
    </row>
    <row r="45" spans="2:6" x14ac:dyDescent="0.35">
      <c r="B45" s="178"/>
      <c r="C45" s="27" t="s">
        <v>44</v>
      </c>
      <c r="D45" s="17"/>
      <c r="F45" s="2"/>
    </row>
    <row r="46" spans="2:6" x14ac:dyDescent="0.35">
      <c r="B46" s="178"/>
      <c r="C46" s="28" t="s">
        <v>45</v>
      </c>
      <c r="D46" s="18"/>
      <c r="F46" s="2"/>
    </row>
    <row r="47" spans="2:6" x14ac:dyDescent="0.35">
      <c r="B47" s="179"/>
      <c r="C47" s="29" t="s">
        <v>46</v>
      </c>
      <c r="D47" s="19">
        <f>SUM(D43:D46)</f>
        <v>0</v>
      </c>
      <c r="E47" s="21"/>
      <c r="F47" s="2"/>
    </row>
    <row r="48" spans="2:6" x14ac:dyDescent="0.35">
      <c r="B48" s="1"/>
      <c r="F48" s="2"/>
    </row>
    <row r="49" spans="1:6" x14ac:dyDescent="0.35">
      <c r="B49" s="180" t="s">
        <v>47</v>
      </c>
      <c r="C49" s="31" t="s">
        <v>48</v>
      </c>
      <c r="D49" s="3" t="s">
        <v>53</v>
      </c>
      <c r="E49" s="20"/>
      <c r="F49" s="2"/>
    </row>
    <row r="50" spans="1:6" x14ac:dyDescent="0.35">
      <c r="B50" s="181"/>
      <c r="C50" s="15" t="s">
        <v>14</v>
      </c>
      <c r="D50" s="4">
        <f>D17</f>
        <v>0</v>
      </c>
      <c r="F50" s="2"/>
    </row>
    <row r="51" spans="1:6" x14ac:dyDescent="0.35">
      <c r="B51" s="181"/>
      <c r="C51" s="15" t="s">
        <v>20</v>
      </c>
      <c r="D51" s="5">
        <f>(D25)</f>
        <v>0</v>
      </c>
      <c r="E51" s="21"/>
      <c r="F51" s="2"/>
    </row>
    <row r="52" spans="1:6" x14ac:dyDescent="0.35">
      <c r="B52" s="181"/>
      <c r="C52" s="15" t="s">
        <v>33</v>
      </c>
      <c r="D52" s="5">
        <f>SUM(D33)</f>
        <v>0</v>
      </c>
      <c r="E52" s="21"/>
      <c r="F52" s="2"/>
    </row>
    <row r="53" spans="1:6" x14ac:dyDescent="0.35">
      <c r="B53" s="181"/>
      <c r="C53" s="15" t="s">
        <v>41</v>
      </c>
      <c r="D53" s="4">
        <f>(D40)</f>
        <v>0</v>
      </c>
      <c r="F53" s="2"/>
    </row>
    <row r="54" spans="1:6" x14ac:dyDescent="0.35">
      <c r="B54" s="181"/>
      <c r="C54" s="9" t="s">
        <v>46</v>
      </c>
      <c r="D54" s="7">
        <f>(D47)</f>
        <v>0</v>
      </c>
      <c r="F54" s="2"/>
    </row>
    <row r="55" spans="1:6" x14ac:dyDescent="0.35">
      <c r="B55" s="182"/>
      <c r="C55" s="24" t="s">
        <v>49</v>
      </c>
      <c r="D55" s="11">
        <f>SUM(D50:D54)</f>
        <v>0</v>
      </c>
      <c r="F55" s="2"/>
    </row>
    <row r="56" spans="1:6" x14ac:dyDescent="0.35">
      <c r="A56" s="2"/>
      <c r="B56" s="15"/>
      <c r="F56" s="2"/>
    </row>
    <row r="57" spans="1:6" x14ac:dyDescent="0.35">
      <c r="B57" s="183" t="s">
        <v>50</v>
      </c>
      <c r="C57" s="16" t="s">
        <v>51</v>
      </c>
      <c r="D57" s="3" t="s">
        <v>53</v>
      </c>
      <c r="E57" s="20"/>
      <c r="F57" s="2"/>
    </row>
    <row r="58" spans="1:6" x14ac:dyDescent="0.35">
      <c r="B58" s="184"/>
      <c r="C58" s="22" t="s">
        <v>10</v>
      </c>
      <c r="D58" s="4">
        <f>(D10)</f>
        <v>0</v>
      </c>
      <c r="F58" s="2"/>
    </row>
    <row r="59" spans="1:6" x14ac:dyDescent="0.35">
      <c r="B59" s="184"/>
      <c r="C59" s="8" t="s">
        <v>49</v>
      </c>
      <c r="D59" s="7">
        <f>(D55)</f>
        <v>0</v>
      </c>
      <c r="F59" s="2"/>
    </row>
    <row r="60" spans="1:6" x14ac:dyDescent="0.35">
      <c r="B60" s="185"/>
      <c r="C60" s="24" t="s">
        <v>51</v>
      </c>
      <c r="D60" s="11">
        <f>(D58-D59)</f>
        <v>0</v>
      </c>
      <c r="F60" s="2"/>
    </row>
    <row r="61" spans="1:6" x14ac:dyDescent="0.35">
      <c r="B61" s="10"/>
      <c r="C61" s="13"/>
      <c r="D61" s="13"/>
      <c r="E61" s="13"/>
      <c r="F61" s="14"/>
    </row>
  </sheetData>
  <mergeCells count="10">
    <mergeCell ref="B35:B40"/>
    <mergeCell ref="B42:B47"/>
    <mergeCell ref="B49:B55"/>
    <mergeCell ref="B57:B60"/>
    <mergeCell ref="B2:F3"/>
    <mergeCell ref="B5:B10"/>
    <mergeCell ref="B12:F12"/>
    <mergeCell ref="B13:B17"/>
    <mergeCell ref="B20:B25"/>
    <mergeCell ref="B27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Builder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Bonucchi</dc:creator>
  <cp:keywords/>
  <dc:description/>
  <cp:lastModifiedBy>Francesco Bonucchi</cp:lastModifiedBy>
  <cp:revision/>
  <dcterms:created xsi:type="dcterms:W3CDTF">2024-10-22T14:31:24Z</dcterms:created>
  <dcterms:modified xsi:type="dcterms:W3CDTF">2026-03-30T15:48:42Z</dcterms:modified>
  <cp:category/>
  <cp:contentStatus/>
</cp:coreProperties>
</file>