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\\office.ads.gvsu.edu\dfs\PCEC-Data\STUDENT SERVICES\"/>
    </mc:Choice>
  </mc:AlternateContent>
  <xr:revisionPtr revIDLastSave="0" documentId="8_{EDC0BED5-4B93-470B-8399-CEC3A916CCA9}" xr6:coauthVersionLast="36" xr6:coauthVersionMax="36" xr10:uidLastSave="{00000000-0000-0000-0000-000000000000}"/>
  <bookViews>
    <workbookView xWindow="120" yWindow="408" windowWidth="19440" windowHeight="11040" activeTab="4" xr2:uid="{00000000-000D-0000-FFFF-FFFF00000000}"/>
  </bookViews>
  <sheets>
    <sheet name="foundations EE" sheetId="8" r:id="rId1"/>
    <sheet name="foundations ME" sheetId="15" r:id="rId2"/>
    <sheet name="foundations PDM" sheetId="16" r:id="rId3"/>
    <sheet name="foundations CE" sheetId="2" r:id="rId4"/>
    <sheet name="OSH" sheetId="19" r:id="rId5"/>
    <sheet name="CS tech core" sheetId="14" r:id="rId6"/>
    <sheet name="IS tech core" sheetId="13" r:id="rId7"/>
    <sheet name="IT tech core" sheetId="18" r:id="rId8"/>
    <sheet name="CBS tech core" sheetId="17" r:id="rId9"/>
  </sheets>
  <calcPr calcId="191029"/>
</workbook>
</file>

<file path=xl/calcChain.xml><?xml version="1.0" encoding="utf-8"?>
<calcChain xmlns="http://schemas.openxmlformats.org/spreadsheetml/2006/main">
  <c r="E24" i="19" l="1"/>
  <c r="H23" i="19"/>
  <c r="H22" i="19"/>
  <c r="H21" i="19"/>
  <c r="G21" i="19"/>
  <c r="G20" i="19"/>
  <c r="H20" i="19" s="1"/>
  <c r="H19" i="19"/>
  <c r="G19" i="19"/>
  <c r="G18" i="19"/>
  <c r="H18" i="19" s="1"/>
  <c r="H17" i="19"/>
  <c r="G17" i="19"/>
  <c r="G16" i="19"/>
  <c r="H16" i="19" s="1"/>
  <c r="H15" i="19"/>
  <c r="G15" i="19"/>
  <c r="G14" i="19"/>
  <c r="H14" i="19" s="1"/>
  <c r="H13" i="19"/>
  <c r="G13" i="19"/>
  <c r="G12" i="19"/>
  <c r="H12" i="19" s="1"/>
  <c r="H11" i="19"/>
  <c r="G11" i="19"/>
  <c r="G10" i="19"/>
  <c r="H10" i="19" s="1"/>
  <c r="H9" i="19"/>
  <c r="G9" i="19"/>
  <c r="G8" i="19"/>
  <c r="H8" i="19" s="1"/>
  <c r="H7" i="19"/>
  <c r="G7" i="19"/>
  <c r="G6" i="19"/>
  <c r="H6" i="19" s="1"/>
  <c r="H5" i="19"/>
  <c r="G5" i="19"/>
  <c r="G4" i="19"/>
  <c r="H4" i="19" s="1"/>
  <c r="G22" i="2"/>
  <c r="H24" i="19" l="1"/>
  <c r="H26" i="19" s="1"/>
  <c r="E24" i="18"/>
  <c r="H23" i="18"/>
  <c r="H22" i="18"/>
  <c r="G21" i="18"/>
  <c r="H21" i="18" s="1"/>
  <c r="G20" i="18"/>
  <c r="H20" i="18" s="1"/>
  <c r="G19" i="18"/>
  <c r="H19" i="18" s="1"/>
  <c r="G18" i="18"/>
  <c r="H18" i="18" s="1"/>
  <c r="H17" i="18"/>
  <c r="G17" i="18"/>
  <c r="G16" i="18"/>
  <c r="H16" i="18" s="1"/>
  <c r="G15" i="18"/>
  <c r="H15" i="18" s="1"/>
  <c r="G14" i="18"/>
  <c r="H14" i="18" s="1"/>
  <c r="G13" i="18"/>
  <c r="H13" i="18" s="1"/>
  <c r="G12" i="18"/>
  <c r="H12" i="18" s="1"/>
  <c r="G11" i="18"/>
  <c r="H11" i="18" s="1"/>
  <c r="G10" i="18"/>
  <c r="H10" i="18" s="1"/>
  <c r="G9" i="18"/>
  <c r="H9" i="18" s="1"/>
  <c r="G8" i="18"/>
  <c r="H8" i="18" s="1"/>
  <c r="G7" i="18"/>
  <c r="H7" i="18" s="1"/>
  <c r="G6" i="18"/>
  <c r="H6" i="18" s="1"/>
  <c r="G5" i="18"/>
  <c r="H5" i="18" s="1"/>
  <c r="G4" i="18"/>
  <c r="H4" i="18" s="1"/>
  <c r="E24" i="17"/>
  <c r="H23" i="17"/>
  <c r="H22" i="17"/>
  <c r="G21" i="17"/>
  <c r="H21" i="17" s="1"/>
  <c r="G20" i="17"/>
  <c r="H20" i="17" s="1"/>
  <c r="G19" i="17"/>
  <c r="H19" i="17" s="1"/>
  <c r="G18" i="17"/>
  <c r="H18" i="17" s="1"/>
  <c r="G17" i="17"/>
  <c r="H17" i="17" s="1"/>
  <c r="G16" i="17"/>
  <c r="H16" i="17" s="1"/>
  <c r="G15" i="17"/>
  <c r="H15" i="17" s="1"/>
  <c r="G14" i="17"/>
  <c r="H14" i="17" s="1"/>
  <c r="G13" i="17"/>
  <c r="H13" i="17" s="1"/>
  <c r="G12" i="17"/>
  <c r="H12" i="17" s="1"/>
  <c r="G11" i="17"/>
  <c r="H11" i="17" s="1"/>
  <c r="G10" i="17"/>
  <c r="H10" i="17" s="1"/>
  <c r="G9" i="17"/>
  <c r="H9" i="17" s="1"/>
  <c r="G8" i="17"/>
  <c r="H8" i="17" s="1"/>
  <c r="G7" i="17"/>
  <c r="H7" i="17" s="1"/>
  <c r="G6" i="17"/>
  <c r="H6" i="17" s="1"/>
  <c r="G5" i="17"/>
  <c r="H5" i="17" s="1"/>
  <c r="G4" i="17"/>
  <c r="H4" i="17" s="1"/>
  <c r="G21" i="8"/>
  <c r="H21" i="8" s="1"/>
  <c r="G20" i="8"/>
  <c r="H20" i="8" s="1"/>
  <c r="G19" i="8"/>
  <c r="H19" i="8" s="1"/>
  <c r="G18" i="8"/>
  <c r="H18" i="8" s="1"/>
  <c r="G17" i="8"/>
  <c r="H17" i="8" s="1"/>
  <c r="G16" i="8"/>
  <c r="H16" i="8" s="1"/>
  <c r="G15" i="8"/>
  <c r="H15" i="8" s="1"/>
  <c r="G14" i="8"/>
  <c r="H14" i="8" s="1"/>
  <c r="G13" i="8"/>
  <c r="H13" i="8" s="1"/>
  <c r="G12" i="8"/>
  <c r="H12" i="8" s="1"/>
  <c r="G11" i="8"/>
  <c r="H11" i="8" s="1"/>
  <c r="G10" i="8"/>
  <c r="H10" i="8" s="1"/>
  <c r="G9" i="8"/>
  <c r="H9" i="8" s="1"/>
  <c r="G8" i="8"/>
  <c r="H8" i="8" s="1"/>
  <c r="G7" i="8"/>
  <c r="H7" i="8" s="1"/>
  <c r="G6" i="8"/>
  <c r="H6" i="8" s="1"/>
  <c r="G5" i="8"/>
  <c r="H5" i="8" s="1"/>
  <c r="G4" i="8"/>
  <c r="H4" i="8" s="1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G4" i="16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G4" i="13"/>
  <c r="G21" i="14"/>
  <c r="G20" i="14"/>
  <c r="G19" i="14"/>
  <c r="G18" i="14"/>
  <c r="G17" i="14"/>
  <c r="G16" i="14"/>
  <c r="G15" i="14"/>
  <c r="G14" i="14"/>
  <c r="G13" i="14"/>
  <c r="G12" i="14"/>
  <c r="G11" i="14"/>
  <c r="G10" i="14"/>
  <c r="G9" i="14"/>
  <c r="G8" i="14"/>
  <c r="G7" i="14"/>
  <c r="G6" i="14"/>
  <c r="G5" i="14"/>
  <c r="G4" i="14"/>
  <c r="G5" i="15"/>
  <c r="G6" i="15"/>
  <c r="G7" i="15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4" i="15"/>
  <c r="H24" i="8" l="1"/>
  <c r="H24" i="18"/>
  <c r="H26" i="18" s="1"/>
  <c r="H24" i="17"/>
  <c r="H26" i="17" s="1"/>
  <c r="E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24" i="2" l="1"/>
  <c r="H26" i="2" s="1"/>
  <c r="E24" i="16"/>
  <c r="H23" i="16"/>
  <c r="H22" i="16"/>
  <c r="H21" i="16"/>
  <c r="H20" i="16"/>
  <c r="H19" i="16"/>
  <c r="H18" i="16"/>
  <c r="H17" i="16"/>
  <c r="H16" i="16"/>
  <c r="H15" i="16"/>
  <c r="H14" i="16"/>
  <c r="H13" i="16"/>
  <c r="H12" i="16"/>
  <c r="H11" i="16"/>
  <c r="H10" i="16"/>
  <c r="H9" i="16"/>
  <c r="H8" i="16"/>
  <c r="H7" i="16"/>
  <c r="H6" i="16"/>
  <c r="H5" i="16"/>
  <c r="H4" i="16"/>
  <c r="E24" i="15"/>
  <c r="H23" i="15"/>
  <c r="H22" i="15"/>
  <c r="H21" i="15"/>
  <c r="H20" i="15"/>
  <c r="H19" i="15"/>
  <c r="H18" i="15"/>
  <c r="H17" i="15"/>
  <c r="H16" i="15"/>
  <c r="H15" i="15"/>
  <c r="H14" i="15"/>
  <c r="H13" i="15"/>
  <c r="H12" i="15"/>
  <c r="H11" i="15"/>
  <c r="H10" i="15"/>
  <c r="H9" i="15"/>
  <c r="H8" i="15"/>
  <c r="H7" i="15"/>
  <c r="H6" i="15"/>
  <c r="H5" i="15"/>
  <c r="H24" i="16" l="1"/>
  <c r="H26" i="16" s="1"/>
  <c r="E24" i="14"/>
  <c r="H23" i="14"/>
  <c r="H22" i="14"/>
  <c r="H21" i="14"/>
  <c r="H20" i="14"/>
  <c r="H19" i="14"/>
  <c r="H18" i="14"/>
  <c r="H17" i="14"/>
  <c r="H16" i="14"/>
  <c r="H15" i="14"/>
  <c r="H14" i="14"/>
  <c r="H13" i="14"/>
  <c r="H12" i="14"/>
  <c r="H11" i="14"/>
  <c r="H10" i="14"/>
  <c r="H9" i="14"/>
  <c r="H8" i="14"/>
  <c r="H7" i="14"/>
  <c r="H6" i="14"/>
  <c r="H5" i="14"/>
  <c r="H4" i="14"/>
  <c r="H24" i="14" l="1"/>
  <c r="H26" i="14" s="1"/>
  <c r="E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H6" i="13"/>
  <c r="H5" i="13"/>
  <c r="H4" i="13"/>
  <c r="H24" i="13" l="1"/>
  <c r="H26" i="13" s="1"/>
  <c r="E24" i="8" l="1"/>
  <c r="H26" i="8" s="1"/>
  <c r="H4" i="15" l="1"/>
  <c r="H24" i="15" l="1"/>
  <c r="H26" i="15" s="1"/>
</calcChain>
</file>

<file path=xl/sharedStrings.xml><?xml version="1.0" encoding="utf-8"?>
<sst xmlns="http://schemas.openxmlformats.org/spreadsheetml/2006/main" count="441" uniqueCount="60">
  <si>
    <t>GPA Calculator</t>
  </si>
  <si>
    <t>A</t>
  </si>
  <si>
    <t>A-</t>
  </si>
  <si>
    <t>B+</t>
  </si>
  <si>
    <t>B-</t>
  </si>
  <si>
    <t>C+</t>
  </si>
  <si>
    <t>C</t>
  </si>
  <si>
    <t>C-</t>
  </si>
  <si>
    <t>D+</t>
  </si>
  <si>
    <t>D</t>
  </si>
  <si>
    <t>GPA</t>
  </si>
  <si>
    <t>Credits Earned (CE)</t>
  </si>
  <si>
    <t>Quality Points (QP)</t>
  </si>
  <si>
    <t>Grade *</t>
  </si>
  <si>
    <t>QP/CE</t>
  </si>
  <si>
    <t>=</t>
  </si>
  <si>
    <t>Totals</t>
  </si>
  <si>
    <t>CHM 115</t>
  </si>
  <si>
    <t>MTH 201</t>
  </si>
  <si>
    <t>B</t>
  </si>
  <si>
    <t>PHY 230</t>
  </si>
  <si>
    <t>WRT 150</t>
  </si>
  <si>
    <t>MTH 203</t>
  </si>
  <si>
    <t>MTH 202</t>
  </si>
  <si>
    <t>EGR 226</t>
  </si>
  <si>
    <t>EGR 220</t>
  </si>
  <si>
    <t>STA 220</t>
  </si>
  <si>
    <t>EGR 289</t>
  </si>
  <si>
    <t>EGR 214</t>
  </si>
  <si>
    <t>EGR 223</t>
  </si>
  <si>
    <t>CIS 260</t>
  </si>
  <si>
    <t>EGR 209</t>
  </si>
  <si>
    <t>MTH 302</t>
  </si>
  <si>
    <t>EGR 312</t>
  </si>
  <si>
    <t>EGR 309</t>
  </si>
  <si>
    <t>EGR 257</t>
  </si>
  <si>
    <t>MTH 125</t>
  </si>
  <si>
    <t>CIS 162</t>
  </si>
  <si>
    <t>STA 215</t>
  </si>
  <si>
    <t>COM 201</t>
  </si>
  <si>
    <t>MTH 225</t>
  </si>
  <si>
    <t>CIS 163</t>
  </si>
  <si>
    <t>EGR 106</t>
  </si>
  <si>
    <t>EGR 107</t>
  </si>
  <si>
    <t>EGR 224</t>
  </si>
  <si>
    <t>Transfer (Y/N)</t>
  </si>
  <si>
    <t>b</t>
  </si>
  <si>
    <t>Letter Earned</t>
  </si>
  <si>
    <t>CIS 258</t>
  </si>
  <si>
    <t>CIS 160</t>
  </si>
  <si>
    <t>PHY 231/4</t>
  </si>
  <si>
    <t>a</t>
  </si>
  <si>
    <t>CIS 159/162</t>
  </si>
  <si>
    <t>CHM 109</t>
  </si>
  <si>
    <t>BIO 105</t>
  </si>
  <si>
    <t>BMS 202</t>
  </si>
  <si>
    <t>CHM 230</t>
  </si>
  <si>
    <t>PSY 101</t>
  </si>
  <si>
    <t>PHY 200</t>
  </si>
  <si>
    <t>OSH 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</si>
</sst>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0" fillId="2" borderId="0" xfId="0" applyFill="1"/>
    <xf numFmtId="0" fontId="1" fillId="0" borderId="0" xfId="0" applyFont="1"/>
    <xf numFmtId="164" fontId="0" fillId="3" borderId="0" xfId="0" applyNumberFormat="1" applyFill="1"/>
    <xf numFmtId="0" fontId="3" fillId="0" borderId="0" xfId="0" applyFont="1"/>
    <xf numFmtId="0" fontId="0" fillId="0" borderId="1" xfId="0" applyBorder="1"/>
    <xf numFmtId="0" fontId="2" fillId="0" borderId="0" xfId="0" applyFont="1" applyAlignment="1">
      <alignment horizont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4" fillId="0" borderId="0" xfId="0" applyFont="1"/>
    <xf numFmtId="0" fontId="2" fillId="0" borderId="0" xfId="0" applyFont="1" applyBorder="1" applyAlignment="1">
      <alignment horizontal="center" wrapText="1"/>
    </xf>
    <xf numFmtId="0" fontId="0" fillId="0" borderId="0" xfId="0" applyBorder="1"/>
    <xf numFmtId="0" fontId="0" fillId="0" borderId="8" xfId="0" applyBorder="1"/>
    <xf numFmtId="164" fontId="0" fillId="3" borderId="8" xfId="0" applyNumberFormat="1" applyFill="1" applyBorder="1"/>
    <xf numFmtId="164" fontId="0" fillId="0" borderId="8" xfId="0" applyNumberFormat="1" applyBorder="1" applyAlignment="1">
      <alignment horizontal="center"/>
    </xf>
    <xf numFmtId="0" fontId="0" fillId="0" borderId="9" xfId="0" applyBorder="1"/>
    <xf numFmtId="164" fontId="0" fillId="0" borderId="9" xfId="0" applyNumberFormat="1" applyBorder="1" applyAlignment="1">
      <alignment horizontal="center"/>
    </xf>
    <xf numFmtId="0" fontId="0" fillId="0" borderId="10" xfId="0" applyBorder="1"/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0" xfId="0" applyFont="1"/>
    <xf numFmtId="0" fontId="0" fillId="0" borderId="0" xfId="0" applyBorder="1" applyAlignment="1">
      <alignment horizontal="center"/>
    </xf>
    <xf numFmtId="0" fontId="0" fillId="4" borderId="8" xfId="0" applyFill="1" applyBorder="1"/>
    <xf numFmtId="0" fontId="0" fillId="4" borderId="0" xfId="0" applyFill="1"/>
    <xf numFmtId="0" fontId="0" fillId="4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8" xfId="0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0" borderId="9" xfId="0" applyBorder="1" applyProtection="1"/>
    <xf numFmtId="0" fontId="0" fillId="0" borderId="11" xfId="0" applyBorder="1" applyProtection="1"/>
    <xf numFmtId="0" fontId="0" fillId="0" borderId="8" xfId="0" applyBorder="1" applyProtection="1"/>
    <xf numFmtId="0" fontId="0" fillId="0" borderId="10" xfId="0" applyBorder="1" applyProtection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57150</xdr:rowOff>
    </xdr:from>
    <xdr:to>
      <xdr:col>2</xdr:col>
      <xdr:colOff>396240</xdr:colOff>
      <xdr:row>3</xdr:row>
      <xdr:rowOff>121920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6675" y="316230"/>
          <a:ext cx="1152525" cy="9791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Input</a:t>
          </a:r>
          <a:r>
            <a:rPr lang="en-US" sz="1100" baseline="0"/>
            <a:t> letter grade in column I (the yellow shaded column) to calculate GPA.</a:t>
          </a:r>
          <a:endParaRPr lang="en-US" sz="1100"/>
        </a:p>
      </xdr:txBody>
    </xdr:sp>
    <xdr:clientData/>
  </xdr:twoCellAnchor>
  <xdr:oneCellAnchor>
    <xdr:from>
      <xdr:col>0</xdr:col>
      <xdr:colOff>80010</xdr:colOff>
      <xdr:row>4</xdr:row>
      <xdr:rowOff>160020</xdr:rowOff>
    </xdr:from>
    <xdr:ext cx="1150620" cy="198682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0010" y="1516380"/>
          <a:ext cx="1150620" cy="1986826"/>
        </a:xfrm>
        <a:prstGeom prst="rect">
          <a:avLst/>
        </a:prstGeom>
        <a:noFill/>
        <a:ln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Input semester course was completed in column L (the purple column).  If a course has</a:t>
          </a:r>
          <a:r>
            <a:rPr lang="en-US" sz="1100" baseline="0"/>
            <a:t> a grade below C, put semester course is scheduled to be repeated.</a:t>
          </a:r>
          <a:endParaRPr lang="en-US" sz="1100"/>
        </a:p>
      </xdr:txBody>
    </xdr:sp>
    <xdr:clientData/>
  </xdr:oneCellAnchor>
  <xdr:twoCellAnchor>
    <xdr:from>
      <xdr:col>0</xdr:col>
      <xdr:colOff>41911</xdr:colOff>
      <xdr:row>16</xdr:row>
      <xdr:rowOff>80011</xdr:rowOff>
    </xdr:from>
    <xdr:to>
      <xdr:col>2</xdr:col>
      <xdr:colOff>438151</xdr:colOff>
      <xdr:row>22</xdr:row>
      <xdr:rowOff>106680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1911" y="3630931"/>
          <a:ext cx="1219200" cy="1123949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If a course has not yet been completed, change the value in Column E (the pink column) to 0.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0</xdr:rowOff>
    </xdr:from>
    <xdr:to>
      <xdr:col>2</xdr:col>
      <xdr:colOff>339090</xdr:colOff>
      <xdr:row>3</xdr:row>
      <xdr:rowOff>87630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" y="259080"/>
          <a:ext cx="1162049" cy="10020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Input</a:t>
          </a:r>
          <a:r>
            <a:rPr lang="en-US" sz="1100" baseline="0"/>
            <a:t> letter grade in column I (the yellow shaded column) to calculate GPA.</a:t>
          </a:r>
          <a:endParaRPr lang="en-US" sz="1100"/>
        </a:p>
      </xdr:txBody>
    </xdr:sp>
    <xdr:clientData/>
  </xdr:twoCellAnchor>
  <xdr:oneCellAnchor>
    <xdr:from>
      <xdr:col>0</xdr:col>
      <xdr:colOff>0</xdr:colOff>
      <xdr:row>4</xdr:row>
      <xdr:rowOff>0</xdr:rowOff>
    </xdr:from>
    <xdr:ext cx="1150620" cy="198682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0" y="1356360"/>
          <a:ext cx="1150620" cy="1986826"/>
        </a:xfrm>
        <a:prstGeom prst="rect">
          <a:avLst/>
        </a:prstGeom>
        <a:noFill/>
        <a:ln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Input semester course was completed in column L (the purple column).  If a course has</a:t>
          </a:r>
          <a:r>
            <a:rPr lang="en-US" sz="1100" baseline="0"/>
            <a:t> a grade below C, put semester course is scheduled to be repeated.</a:t>
          </a:r>
          <a:endParaRPr lang="en-US" sz="1100"/>
        </a:p>
      </xdr:txBody>
    </xdr:sp>
    <xdr:clientData/>
  </xdr:oneCellAnchor>
  <xdr:twoCellAnchor>
    <xdr:from>
      <xdr:col>0</xdr:col>
      <xdr:colOff>0</xdr:colOff>
      <xdr:row>16</xdr:row>
      <xdr:rowOff>0</xdr:rowOff>
    </xdr:from>
    <xdr:to>
      <xdr:col>2</xdr:col>
      <xdr:colOff>396240</xdr:colOff>
      <xdr:row>23</xdr:row>
      <xdr:rowOff>7620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0" y="3558540"/>
          <a:ext cx="1173480" cy="128778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If a course has not yet been completed, change the value in Column E (the pink column) to 0.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407670</xdr:colOff>
      <xdr:row>4</xdr:row>
      <xdr:rowOff>87630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0" y="259080"/>
          <a:ext cx="1230630" cy="10020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Input</a:t>
          </a:r>
          <a:r>
            <a:rPr lang="en-US" sz="1100" baseline="0"/>
            <a:t> letter grade in column I (the yellow shaded column) to calculate GPA.</a:t>
          </a:r>
          <a:endParaRPr lang="en-US" sz="1100"/>
        </a:p>
      </xdr:txBody>
    </xdr:sp>
    <xdr:clientData/>
  </xdr:twoCellAnchor>
  <xdr:oneCellAnchor>
    <xdr:from>
      <xdr:col>0</xdr:col>
      <xdr:colOff>0</xdr:colOff>
      <xdr:row>5</xdr:row>
      <xdr:rowOff>0</xdr:rowOff>
    </xdr:from>
    <xdr:ext cx="1150620" cy="198682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0" y="1539240"/>
          <a:ext cx="1150620" cy="1986826"/>
        </a:xfrm>
        <a:prstGeom prst="rect">
          <a:avLst/>
        </a:prstGeom>
        <a:noFill/>
        <a:ln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Input semester course was completed in column L (the purple column).  If a course has</a:t>
          </a:r>
          <a:r>
            <a:rPr lang="en-US" sz="1100" baseline="0"/>
            <a:t> a grade below C, put semester course is scheduled to be repeated.</a:t>
          </a:r>
          <a:endParaRPr lang="en-US" sz="1100"/>
        </a:p>
      </xdr:txBody>
    </xdr:sp>
    <xdr:clientData/>
  </xdr:oneCellAnchor>
  <xdr:twoCellAnchor>
    <xdr:from>
      <xdr:col>0</xdr:col>
      <xdr:colOff>0</xdr:colOff>
      <xdr:row>17</xdr:row>
      <xdr:rowOff>0</xdr:rowOff>
    </xdr:from>
    <xdr:to>
      <xdr:col>2</xdr:col>
      <xdr:colOff>396240</xdr:colOff>
      <xdr:row>23</xdr:row>
      <xdr:rowOff>26669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0" y="3733800"/>
          <a:ext cx="1219200" cy="1123949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If a course has not yet been completed, change the value in Column E (the pink column) to 0.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361950</xdr:colOff>
      <xdr:row>4</xdr:row>
      <xdr:rowOff>87630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0" y="259080"/>
          <a:ext cx="1184910" cy="10020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Input</a:t>
          </a:r>
          <a:r>
            <a:rPr lang="en-US" sz="1100" baseline="0"/>
            <a:t> letter grade in column I (the yellow shaded column) to calculate GPA.</a:t>
          </a:r>
          <a:endParaRPr lang="en-US" sz="1100"/>
        </a:p>
      </xdr:txBody>
    </xdr:sp>
    <xdr:clientData/>
  </xdr:twoCellAnchor>
  <xdr:oneCellAnchor>
    <xdr:from>
      <xdr:col>0</xdr:col>
      <xdr:colOff>0</xdr:colOff>
      <xdr:row>5</xdr:row>
      <xdr:rowOff>0</xdr:rowOff>
    </xdr:from>
    <xdr:ext cx="1150620" cy="1986826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0" y="1539240"/>
          <a:ext cx="1150620" cy="1986826"/>
        </a:xfrm>
        <a:prstGeom prst="rect">
          <a:avLst/>
        </a:prstGeom>
        <a:noFill/>
        <a:ln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Input semester course was completed in column L (the purple column).  If a course has</a:t>
          </a:r>
          <a:r>
            <a:rPr lang="en-US" sz="1100" baseline="0"/>
            <a:t> a grade below C, put semester course is scheduled to be repeated.</a:t>
          </a:r>
          <a:endParaRPr lang="en-US" sz="1100"/>
        </a:p>
      </xdr:txBody>
    </xdr:sp>
    <xdr:clientData/>
  </xdr:oneCellAnchor>
  <xdr:twoCellAnchor>
    <xdr:from>
      <xdr:col>0</xdr:col>
      <xdr:colOff>0</xdr:colOff>
      <xdr:row>17</xdr:row>
      <xdr:rowOff>0</xdr:rowOff>
    </xdr:from>
    <xdr:to>
      <xdr:col>2</xdr:col>
      <xdr:colOff>396240</xdr:colOff>
      <xdr:row>23</xdr:row>
      <xdr:rowOff>26669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0" y="3733800"/>
          <a:ext cx="1219200" cy="1123949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If a course has not yet been completed, change the value in Column E (the pink column) to 0.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57150</xdr:rowOff>
    </xdr:from>
    <xdr:to>
      <xdr:col>3</xdr:col>
      <xdr:colOff>114300</xdr:colOff>
      <xdr:row>3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46F052-3CB8-481E-9FB6-8B0C10B2E3C8}"/>
            </a:ext>
          </a:extLst>
        </xdr:cNvPr>
        <xdr:cNvSpPr txBox="1"/>
      </xdr:nvSpPr>
      <xdr:spPr>
        <a:xfrm>
          <a:off x="64770" y="320040"/>
          <a:ext cx="1221105" cy="5162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Input</a:t>
          </a:r>
          <a:r>
            <a:rPr lang="en-US" sz="1100" baseline="0"/>
            <a:t> values in shaded areas to calculate GPA.</a:t>
          </a:r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57150</xdr:rowOff>
    </xdr:from>
    <xdr:to>
      <xdr:col>3</xdr:col>
      <xdr:colOff>114300</xdr:colOff>
      <xdr:row>3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66675" y="323850"/>
          <a:ext cx="1190625" cy="733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Input</a:t>
          </a:r>
          <a:r>
            <a:rPr lang="en-US" sz="1100" baseline="0"/>
            <a:t> values in shaded areas to calculate GPA.</a:t>
          </a:r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57150</xdr:rowOff>
    </xdr:from>
    <xdr:to>
      <xdr:col>3</xdr:col>
      <xdr:colOff>114300</xdr:colOff>
      <xdr:row>3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66675" y="323850"/>
          <a:ext cx="1190625" cy="733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Input</a:t>
          </a:r>
          <a:r>
            <a:rPr lang="en-US" sz="1100" baseline="0"/>
            <a:t> values in shaded areas to calculate GPA.</a:t>
          </a:r>
          <a:endParaRPr 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57150</xdr:rowOff>
    </xdr:from>
    <xdr:to>
      <xdr:col>3</xdr:col>
      <xdr:colOff>114300</xdr:colOff>
      <xdr:row>3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B95ACCF-2B92-4D70-BFA8-F1155F09E033}"/>
            </a:ext>
          </a:extLst>
        </xdr:cNvPr>
        <xdr:cNvSpPr txBox="1"/>
      </xdr:nvSpPr>
      <xdr:spPr>
        <a:xfrm>
          <a:off x="64770" y="320040"/>
          <a:ext cx="1221105" cy="7067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Input</a:t>
          </a:r>
          <a:r>
            <a:rPr lang="en-US" sz="1100" baseline="0"/>
            <a:t> values in shaded areas to calculate GPA.</a:t>
          </a:r>
          <a:endParaRPr 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57150</xdr:rowOff>
    </xdr:from>
    <xdr:to>
      <xdr:col>3</xdr:col>
      <xdr:colOff>114300</xdr:colOff>
      <xdr:row>3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5B6F2ED-ECF2-4EF7-8C7C-86BB0CF14AA7}"/>
            </a:ext>
          </a:extLst>
        </xdr:cNvPr>
        <xdr:cNvSpPr txBox="1"/>
      </xdr:nvSpPr>
      <xdr:spPr>
        <a:xfrm>
          <a:off x="64770" y="320040"/>
          <a:ext cx="1221105" cy="7067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Input</a:t>
          </a:r>
          <a:r>
            <a:rPr lang="en-US" sz="1100" baseline="0"/>
            <a:t> values in shaded areas to calculate GPA.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44"/>
  <sheetViews>
    <sheetView showGridLines="0" showRowColHeaders="0" workbookViewId="0">
      <selection activeCell="E12" sqref="E12"/>
    </sheetView>
  </sheetViews>
  <sheetFormatPr defaultRowHeight="14.4" x14ac:dyDescent="0.3"/>
  <cols>
    <col min="1" max="2" width="5.6640625" customWidth="1"/>
    <col min="3" max="3" width="6.5546875" customWidth="1"/>
    <col min="4" max="4" width="9.5546875" customWidth="1"/>
    <col min="5" max="5" width="11.109375" customWidth="1"/>
    <col min="6" max="6" width="13.5546875" customWidth="1"/>
    <col min="7" max="8" width="10.6640625" customWidth="1"/>
    <col min="9" max="9" width="2.6640625" customWidth="1"/>
    <col min="10" max="10" width="8.88671875" style="1"/>
  </cols>
  <sheetData>
    <row r="1" spans="1:14" ht="21" x14ac:dyDescent="0.4">
      <c r="A1" s="14" t="s">
        <v>0</v>
      </c>
    </row>
    <row r="3" spans="1:14" ht="28.8" x14ac:dyDescent="0.3">
      <c r="C3" s="9"/>
      <c r="E3" s="16" t="s">
        <v>11</v>
      </c>
      <c r="F3" s="16" t="s">
        <v>47</v>
      </c>
      <c r="G3" s="10" t="s">
        <v>13</v>
      </c>
      <c r="H3" s="16" t="s">
        <v>12</v>
      </c>
      <c r="I3" s="16"/>
      <c r="J3" s="16" t="s">
        <v>45</v>
      </c>
    </row>
    <row r="4" spans="1:14" x14ac:dyDescent="0.3">
      <c r="C4" s="9"/>
      <c r="D4" s="22" t="s">
        <v>21</v>
      </c>
      <c r="E4" s="36">
        <v>4</v>
      </c>
      <c r="F4" s="34" t="s">
        <v>5</v>
      </c>
      <c r="G4" s="23">
        <f>VLOOKUP(F4,$M$4:$N$13,2,FALSE)</f>
        <v>2.2999999999999998</v>
      </c>
      <c r="H4" s="24">
        <f>E4*G4</f>
        <v>9.1999999999999993</v>
      </c>
      <c r="I4" s="24"/>
      <c r="M4" s="3" t="s">
        <v>1</v>
      </c>
      <c r="N4" s="4">
        <v>4</v>
      </c>
    </row>
    <row r="5" spans="1:14" x14ac:dyDescent="0.3">
      <c r="C5" s="9"/>
      <c r="D5" s="25" t="s">
        <v>17</v>
      </c>
      <c r="E5" s="35">
        <v>4</v>
      </c>
      <c r="F5" s="34" t="s">
        <v>7</v>
      </c>
      <c r="G5" s="23">
        <f t="shared" ref="G5:G23" si="0">VLOOKUP(F5,$M$4:$N$13,2,FALSE)</f>
        <v>1.7</v>
      </c>
      <c r="H5" s="26">
        <f t="shared" ref="H5:H23" si="1">E5*G5</f>
        <v>6.8</v>
      </c>
      <c r="I5" s="26"/>
      <c r="M5" s="5" t="s">
        <v>2</v>
      </c>
      <c r="N5" s="6">
        <v>3.7</v>
      </c>
    </row>
    <row r="6" spans="1:14" x14ac:dyDescent="0.3">
      <c r="C6" s="9"/>
      <c r="D6" s="25" t="s">
        <v>42</v>
      </c>
      <c r="E6" s="35">
        <v>3</v>
      </c>
      <c r="F6" s="34" t="s">
        <v>4</v>
      </c>
      <c r="G6" s="23">
        <f t="shared" si="0"/>
        <v>2.7</v>
      </c>
      <c r="H6" s="26">
        <f t="shared" si="1"/>
        <v>8.1000000000000014</v>
      </c>
      <c r="I6" s="26"/>
      <c r="M6" s="5" t="s">
        <v>3</v>
      </c>
      <c r="N6" s="6">
        <v>3.3</v>
      </c>
    </row>
    <row r="7" spans="1:14" x14ac:dyDescent="0.3">
      <c r="C7" s="9"/>
      <c r="D7" s="25" t="s">
        <v>18</v>
      </c>
      <c r="E7" s="35">
        <v>4</v>
      </c>
      <c r="F7" s="34" t="s">
        <v>19</v>
      </c>
      <c r="G7" s="23">
        <f t="shared" si="0"/>
        <v>3</v>
      </c>
      <c r="H7" s="26">
        <f t="shared" si="1"/>
        <v>12</v>
      </c>
      <c r="I7" s="26"/>
      <c r="M7" s="5" t="s">
        <v>19</v>
      </c>
      <c r="N7" s="6">
        <v>3</v>
      </c>
    </row>
    <row r="8" spans="1:14" x14ac:dyDescent="0.3">
      <c r="C8" s="9"/>
      <c r="D8" s="25" t="s">
        <v>43</v>
      </c>
      <c r="E8" s="35">
        <v>3</v>
      </c>
      <c r="F8" s="34" t="s">
        <v>46</v>
      </c>
      <c r="G8" s="23">
        <f t="shared" si="0"/>
        <v>3</v>
      </c>
      <c r="H8" s="26">
        <f t="shared" si="1"/>
        <v>9</v>
      </c>
      <c r="I8" s="26"/>
      <c r="M8" s="5" t="s">
        <v>4</v>
      </c>
      <c r="N8" s="6">
        <v>2.7</v>
      </c>
    </row>
    <row r="9" spans="1:14" x14ac:dyDescent="0.3">
      <c r="C9" s="9"/>
      <c r="D9" s="25" t="s">
        <v>23</v>
      </c>
      <c r="E9" s="35">
        <v>4</v>
      </c>
      <c r="F9" s="34" t="s">
        <v>46</v>
      </c>
      <c r="G9" s="23">
        <f t="shared" si="0"/>
        <v>3</v>
      </c>
      <c r="H9" s="26">
        <f t="shared" si="1"/>
        <v>12</v>
      </c>
      <c r="I9" s="26"/>
      <c r="M9" s="5" t="s">
        <v>5</v>
      </c>
      <c r="N9" s="6">
        <v>2.2999999999999998</v>
      </c>
    </row>
    <row r="10" spans="1:14" x14ac:dyDescent="0.3">
      <c r="C10" s="9"/>
      <c r="D10" s="25" t="s">
        <v>20</v>
      </c>
      <c r="E10" s="35">
        <v>5</v>
      </c>
      <c r="F10" s="34" t="s">
        <v>46</v>
      </c>
      <c r="G10" s="23">
        <f t="shared" si="0"/>
        <v>3</v>
      </c>
      <c r="H10" s="26">
        <f t="shared" si="1"/>
        <v>15</v>
      </c>
      <c r="I10" s="26"/>
      <c r="M10" s="5" t="s">
        <v>6</v>
      </c>
      <c r="N10" s="6">
        <v>2</v>
      </c>
    </row>
    <row r="11" spans="1:14" x14ac:dyDescent="0.3">
      <c r="C11" s="9"/>
      <c r="D11" s="25" t="s">
        <v>24</v>
      </c>
      <c r="E11" s="35">
        <v>4</v>
      </c>
      <c r="F11" s="34" t="s">
        <v>46</v>
      </c>
      <c r="G11" s="23">
        <f t="shared" si="0"/>
        <v>3</v>
      </c>
      <c r="H11" s="26">
        <f t="shared" si="1"/>
        <v>12</v>
      </c>
      <c r="I11" s="26"/>
      <c r="M11" s="5" t="s">
        <v>7</v>
      </c>
      <c r="N11" s="6">
        <v>1.7</v>
      </c>
    </row>
    <row r="12" spans="1:14" x14ac:dyDescent="0.3">
      <c r="C12" s="9"/>
      <c r="D12" s="25" t="s">
        <v>25</v>
      </c>
      <c r="E12" s="35">
        <v>1</v>
      </c>
      <c r="F12" s="34" t="s">
        <v>46</v>
      </c>
      <c r="G12" s="23">
        <f t="shared" si="0"/>
        <v>3</v>
      </c>
      <c r="H12" s="26">
        <f t="shared" si="1"/>
        <v>3</v>
      </c>
      <c r="I12" s="26"/>
      <c r="M12" s="5" t="s">
        <v>8</v>
      </c>
      <c r="N12" s="6">
        <v>1.3</v>
      </c>
    </row>
    <row r="13" spans="1:14" x14ac:dyDescent="0.3">
      <c r="C13" s="9"/>
      <c r="D13" s="25" t="s">
        <v>26</v>
      </c>
      <c r="E13" s="35">
        <v>2</v>
      </c>
      <c r="F13" s="34" t="s">
        <v>46</v>
      </c>
      <c r="G13" s="23">
        <f t="shared" si="0"/>
        <v>3</v>
      </c>
      <c r="H13" s="26">
        <f t="shared" si="1"/>
        <v>6</v>
      </c>
      <c r="I13" s="26"/>
      <c r="M13" s="7" t="s">
        <v>9</v>
      </c>
      <c r="N13" s="8">
        <v>1</v>
      </c>
    </row>
    <row r="14" spans="1:14" x14ac:dyDescent="0.3">
      <c r="C14" s="9"/>
      <c r="D14" s="25" t="s">
        <v>22</v>
      </c>
      <c r="E14" s="35">
        <v>4</v>
      </c>
      <c r="F14" s="34" t="s">
        <v>46</v>
      </c>
      <c r="G14" s="23">
        <f t="shared" si="0"/>
        <v>3</v>
      </c>
      <c r="H14" s="26">
        <f t="shared" si="1"/>
        <v>12</v>
      </c>
      <c r="I14" s="26"/>
    </row>
    <row r="15" spans="1:14" x14ac:dyDescent="0.3">
      <c r="C15" s="9"/>
      <c r="D15" s="27" t="s">
        <v>27</v>
      </c>
      <c r="E15" s="37">
        <v>1</v>
      </c>
      <c r="F15" s="34" t="s">
        <v>46</v>
      </c>
      <c r="G15" s="23">
        <f t="shared" si="0"/>
        <v>3</v>
      </c>
      <c r="H15" s="28">
        <f t="shared" si="1"/>
        <v>3</v>
      </c>
      <c r="I15" s="26"/>
    </row>
    <row r="16" spans="1:14" x14ac:dyDescent="0.3">
      <c r="C16" s="9"/>
      <c r="D16" s="25" t="s">
        <v>50</v>
      </c>
      <c r="E16" s="35">
        <v>5</v>
      </c>
      <c r="F16" s="34" t="s">
        <v>46</v>
      </c>
      <c r="G16" s="23">
        <f t="shared" si="0"/>
        <v>3</v>
      </c>
      <c r="H16" s="26">
        <f t="shared" si="1"/>
        <v>15</v>
      </c>
      <c r="I16" s="26"/>
    </row>
    <row r="17" spans="1:9" x14ac:dyDescent="0.3">
      <c r="C17" s="9"/>
      <c r="D17" s="25" t="s">
        <v>28</v>
      </c>
      <c r="E17" s="35">
        <v>4</v>
      </c>
      <c r="F17" s="34" t="s">
        <v>46</v>
      </c>
      <c r="G17" s="23">
        <f t="shared" si="0"/>
        <v>3</v>
      </c>
      <c r="H17" s="26">
        <f t="shared" si="1"/>
        <v>12</v>
      </c>
      <c r="I17" s="26"/>
    </row>
    <row r="18" spans="1:9" x14ac:dyDescent="0.3">
      <c r="C18" s="9"/>
      <c r="D18" s="25" t="s">
        <v>44</v>
      </c>
      <c r="E18" s="35">
        <v>3</v>
      </c>
      <c r="F18" s="34" t="s">
        <v>46</v>
      </c>
      <c r="G18" s="23">
        <f t="shared" si="0"/>
        <v>3</v>
      </c>
      <c r="H18" s="26">
        <f t="shared" si="1"/>
        <v>9</v>
      </c>
      <c r="I18" s="26"/>
    </row>
    <row r="19" spans="1:9" x14ac:dyDescent="0.3">
      <c r="C19" s="9"/>
      <c r="D19" s="25" t="s">
        <v>32</v>
      </c>
      <c r="E19" s="35">
        <v>4</v>
      </c>
      <c r="F19" s="34" t="s">
        <v>46</v>
      </c>
      <c r="G19" s="23">
        <f t="shared" si="0"/>
        <v>3</v>
      </c>
      <c r="H19" s="26">
        <f t="shared" si="1"/>
        <v>12</v>
      </c>
      <c r="I19" s="26"/>
    </row>
    <row r="20" spans="1:9" x14ac:dyDescent="0.3">
      <c r="C20" s="9"/>
      <c r="D20" s="25" t="s">
        <v>29</v>
      </c>
      <c r="E20" s="35">
        <v>3</v>
      </c>
      <c r="F20" s="34" t="s">
        <v>46</v>
      </c>
      <c r="G20" s="23">
        <f t="shared" si="0"/>
        <v>3</v>
      </c>
      <c r="H20" s="26">
        <f t="shared" si="1"/>
        <v>9</v>
      </c>
      <c r="I20" s="26"/>
    </row>
    <row r="21" spans="1:9" x14ac:dyDescent="0.3">
      <c r="C21" s="9"/>
      <c r="D21" s="22" t="s">
        <v>35</v>
      </c>
      <c r="E21" s="36">
        <v>4</v>
      </c>
      <c r="F21" s="34" t="s">
        <v>46</v>
      </c>
      <c r="G21" s="23">
        <f t="shared" si="0"/>
        <v>3</v>
      </c>
      <c r="H21" s="24">
        <f t="shared" si="1"/>
        <v>12</v>
      </c>
      <c r="I21" s="26"/>
    </row>
    <row r="22" spans="1:9" x14ac:dyDescent="0.3">
      <c r="C22" s="9"/>
      <c r="D22" s="19"/>
      <c r="E22" s="11"/>
      <c r="F22" s="32"/>
      <c r="G22" s="23"/>
      <c r="H22" s="2"/>
      <c r="I22" s="2"/>
    </row>
    <row r="23" spans="1:9" x14ac:dyDescent="0.3">
      <c r="C23" s="9"/>
      <c r="E23" s="11"/>
      <c r="F23" s="32"/>
      <c r="G23" s="23"/>
      <c r="H23" s="2"/>
      <c r="I23" s="2"/>
    </row>
    <row r="24" spans="1:9" x14ac:dyDescent="0.3">
      <c r="D24" t="s">
        <v>16</v>
      </c>
      <c r="E24" s="17">
        <f>SUM(E4:E23)</f>
        <v>62</v>
      </c>
      <c r="F24" s="31"/>
      <c r="G24" s="1"/>
      <c r="H24" s="18">
        <f>SUM(H4:H23)</f>
        <v>177.1</v>
      </c>
      <c r="I24" s="9"/>
    </row>
    <row r="26" spans="1:9" x14ac:dyDescent="0.3">
      <c r="D26" s="12" t="s">
        <v>10</v>
      </c>
      <c r="E26" t="s">
        <v>14</v>
      </c>
      <c r="G26" t="s">
        <v>15</v>
      </c>
      <c r="H26" s="15">
        <f>H24/E24</f>
        <v>2.8564516129032258</v>
      </c>
      <c r="I26" s="21"/>
    </row>
    <row r="28" spans="1:9" x14ac:dyDescent="0.3">
      <c r="A28" s="21"/>
      <c r="B28" s="21"/>
      <c r="C28" s="21"/>
      <c r="D28" s="21"/>
      <c r="E28" s="21"/>
      <c r="F28" s="21"/>
    </row>
    <row r="32" spans="1:9" x14ac:dyDescent="0.3">
      <c r="A32" s="21"/>
      <c r="B32" s="21"/>
      <c r="C32" s="21"/>
      <c r="D32" s="21"/>
      <c r="E32" s="21"/>
      <c r="F32" s="21"/>
      <c r="G32" s="21"/>
    </row>
    <row r="33" spans="1:7" x14ac:dyDescent="0.3">
      <c r="A33" s="31"/>
      <c r="B33" s="9"/>
      <c r="C33" s="21"/>
      <c r="D33" s="21"/>
      <c r="E33" s="21"/>
      <c r="F33" s="21"/>
      <c r="G33" s="21"/>
    </row>
    <row r="34" spans="1:7" x14ac:dyDescent="0.3">
      <c r="A34" s="31"/>
      <c r="B34" s="9"/>
      <c r="C34" s="21"/>
      <c r="D34" s="21"/>
      <c r="E34" s="21"/>
      <c r="F34" s="21"/>
      <c r="G34" s="21"/>
    </row>
    <row r="35" spans="1:7" x14ac:dyDescent="0.3">
      <c r="A35" s="31"/>
      <c r="B35" s="9"/>
      <c r="C35" s="21"/>
      <c r="D35" s="21"/>
      <c r="E35" s="21"/>
      <c r="F35" s="21"/>
      <c r="G35" s="21"/>
    </row>
    <row r="36" spans="1:7" x14ac:dyDescent="0.3">
      <c r="A36" s="31"/>
      <c r="B36" s="9"/>
      <c r="C36" s="21"/>
      <c r="D36" s="21"/>
      <c r="E36" s="21"/>
      <c r="F36" s="21"/>
      <c r="G36" s="21"/>
    </row>
    <row r="37" spans="1:7" x14ac:dyDescent="0.3">
      <c r="A37" s="31"/>
      <c r="B37" s="9"/>
      <c r="C37" s="21"/>
      <c r="D37" s="21"/>
      <c r="E37" s="21"/>
      <c r="F37" s="21"/>
      <c r="G37" s="21"/>
    </row>
    <row r="38" spans="1:7" x14ac:dyDescent="0.3">
      <c r="A38" s="31"/>
      <c r="B38" s="9"/>
      <c r="C38" s="21"/>
      <c r="D38" s="21"/>
      <c r="E38" s="21"/>
      <c r="F38" s="21"/>
      <c r="G38" s="21"/>
    </row>
    <row r="39" spans="1:7" x14ac:dyDescent="0.3">
      <c r="A39" s="31"/>
      <c r="B39" s="9"/>
      <c r="C39" s="21"/>
      <c r="D39" s="21"/>
      <c r="E39" s="21"/>
      <c r="F39" s="21"/>
      <c r="G39" s="21"/>
    </row>
    <row r="40" spans="1:7" x14ac:dyDescent="0.3">
      <c r="A40" s="31"/>
      <c r="B40" s="9"/>
      <c r="C40" s="21"/>
      <c r="D40" s="21"/>
      <c r="E40" s="21"/>
      <c r="F40" s="21"/>
      <c r="G40" s="21"/>
    </row>
    <row r="41" spans="1:7" x14ac:dyDescent="0.3">
      <c r="A41" s="31"/>
      <c r="B41" s="9"/>
      <c r="C41" s="21"/>
      <c r="D41" s="21"/>
      <c r="E41" s="21"/>
      <c r="F41" s="21"/>
      <c r="G41" s="21"/>
    </row>
    <row r="42" spans="1:7" x14ac:dyDescent="0.3">
      <c r="A42" s="31"/>
      <c r="B42" s="9"/>
      <c r="C42" s="21"/>
      <c r="D42" s="21"/>
      <c r="E42" s="21"/>
      <c r="F42" s="21"/>
      <c r="G42" s="21"/>
    </row>
    <row r="43" spans="1:7" x14ac:dyDescent="0.3">
      <c r="A43" s="21"/>
      <c r="B43" s="21"/>
      <c r="C43" s="21"/>
      <c r="D43" s="21"/>
      <c r="E43" s="21"/>
      <c r="F43" s="21"/>
      <c r="G43" s="21"/>
    </row>
    <row r="44" spans="1:7" x14ac:dyDescent="0.3">
      <c r="F44" s="21"/>
      <c r="G44" s="21"/>
    </row>
  </sheetData>
  <sheetProtection algorithmName="SHA-512" hashValue="kt1hpFyuuLjEQJh8yxYlbFdIfwa672kZHwECGiVjcm9B9D4Xf9o+xYm3pFYG1ESKPP27j20/JAaoNoPLyDnDrQ==" saltValue="u6DnAeGxZNwvkizSpRasxg==" spinCount="100000" sheet="1" objects="1" scenarios="1" selectLockedCells="1"/>
  <dataValidations count="2">
    <dataValidation type="list" allowBlank="1" showInputMessage="1" showErrorMessage="1" sqref="F4:F23" xr:uid="{C3315EEA-37A5-4F95-B4FE-980C3B000931}">
      <formula1>$M$4:$M$13</formula1>
    </dataValidation>
    <dataValidation type="list" allowBlank="1" showInputMessage="1" showErrorMessage="1" sqref="G4:G23" xr:uid="{383E70BB-C33C-4248-BF52-798B70B9BF05}">
      <formula1>$N$4:$N$13</formula1>
    </dataValidation>
  </dataValidations>
  <pageMargins left="0.7" right="0.7" top="0.75" bottom="0.75" header="0.3" footer="0.3"/>
  <pageSetup orientation="portrait" r:id="rId1"/>
  <headerFooter>
    <oddFooter>&amp;L&amp;8&amp;Z&amp;F&amp;R&amp;8Date created:  12/20/11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M44"/>
  <sheetViews>
    <sheetView showGridLines="0" showRowColHeaders="0" workbookViewId="0">
      <selection activeCell="E4" sqref="E4:E21"/>
    </sheetView>
  </sheetViews>
  <sheetFormatPr defaultRowHeight="14.4" x14ac:dyDescent="0.3"/>
  <cols>
    <col min="1" max="2" width="5.6640625" customWidth="1"/>
    <col min="3" max="3" width="5.88671875" customWidth="1"/>
    <col min="5" max="5" width="14.6640625" customWidth="1"/>
    <col min="6" max="6" width="13.5546875" customWidth="1"/>
    <col min="7" max="8" width="10.6640625" customWidth="1"/>
    <col min="9" max="9" width="2.6640625" customWidth="1"/>
    <col min="10" max="10" width="8.88671875" style="1"/>
  </cols>
  <sheetData>
    <row r="1" spans="1:13" ht="21" x14ac:dyDescent="0.4">
      <c r="A1" s="14" t="s">
        <v>0</v>
      </c>
    </row>
    <row r="3" spans="1:13" ht="28.8" x14ac:dyDescent="0.3">
      <c r="C3" s="9"/>
      <c r="E3" s="16" t="s">
        <v>11</v>
      </c>
      <c r="F3" s="16" t="s">
        <v>47</v>
      </c>
      <c r="G3" s="10" t="s">
        <v>13</v>
      </c>
      <c r="H3" s="16" t="s">
        <v>12</v>
      </c>
      <c r="I3" s="16"/>
      <c r="J3" s="16" t="s">
        <v>45</v>
      </c>
    </row>
    <row r="4" spans="1:13" x14ac:dyDescent="0.3">
      <c r="C4" s="9"/>
      <c r="D4" s="22" t="s">
        <v>21</v>
      </c>
      <c r="E4" s="36">
        <v>4</v>
      </c>
      <c r="F4" s="34" t="s">
        <v>1</v>
      </c>
      <c r="G4" s="23">
        <f>VLOOKUP(F4,$L$4:$M$13,2,FALSE)</f>
        <v>4</v>
      </c>
      <c r="H4" s="24">
        <f>E4*G4</f>
        <v>16</v>
      </c>
      <c r="I4" s="24"/>
      <c r="L4" s="3" t="s">
        <v>1</v>
      </c>
      <c r="M4" s="4">
        <v>4</v>
      </c>
    </row>
    <row r="5" spans="1:13" x14ac:dyDescent="0.3">
      <c r="C5" s="9"/>
      <c r="D5" s="25" t="s">
        <v>17</v>
      </c>
      <c r="E5" s="35">
        <v>4</v>
      </c>
      <c r="F5" s="34" t="s">
        <v>19</v>
      </c>
      <c r="G5" s="23">
        <f t="shared" ref="G5:G21" si="0">VLOOKUP(F5,$L$4:$M$13,2,FALSE)</f>
        <v>3</v>
      </c>
      <c r="H5" s="26">
        <f t="shared" ref="H5:H23" si="1">E5*G5</f>
        <v>12</v>
      </c>
      <c r="I5" s="26"/>
      <c r="L5" s="5" t="s">
        <v>2</v>
      </c>
      <c r="M5" s="6">
        <v>3.7</v>
      </c>
    </row>
    <row r="6" spans="1:13" x14ac:dyDescent="0.3">
      <c r="C6" s="9"/>
      <c r="D6" s="25" t="s">
        <v>42</v>
      </c>
      <c r="E6" s="35">
        <v>3</v>
      </c>
      <c r="F6" s="34" t="s">
        <v>19</v>
      </c>
      <c r="G6" s="23">
        <f t="shared" si="0"/>
        <v>3</v>
      </c>
      <c r="H6" s="26">
        <f t="shared" si="1"/>
        <v>9</v>
      </c>
      <c r="I6" s="26"/>
      <c r="L6" s="5" t="s">
        <v>3</v>
      </c>
      <c r="M6" s="6">
        <v>3.3</v>
      </c>
    </row>
    <row r="7" spans="1:13" x14ac:dyDescent="0.3">
      <c r="C7" s="9"/>
      <c r="D7" s="25" t="s">
        <v>18</v>
      </c>
      <c r="E7" s="35">
        <v>4</v>
      </c>
      <c r="F7" s="34" t="s">
        <v>19</v>
      </c>
      <c r="G7" s="23">
        <f t="shared" si="0"/>
        <v>3</v>
      </c>
      <c r="H7" s="26">
        <f t="shared" si="1"/>
        <v>12</v>
      </c>
      <c r="I7" s="26"/>
      <c r="L7" s="5" t="s">
        <v>19</v>
      </c>
      <c r="M7" s="6">
        <v>3</v>
      </c>
    </row>
    <row r="8" spans="1:13" x14ac:dyDescent="0.3">
      <c r="C8" s="9"/>
      <c r="D8" s="25" t="s">
        <v>43</v>
      </c>
      <c r="E8" s="35">
        <v>3</v>
      </c>
      <c r="F8" s="34" t="s">
        <v>19</v>
      </c>
      <c r="G8" s="23">
        <f t="shared" si="0"/>
        <v>3</v>
      </c>
      <c r="H8" s="26">
        <f t="shared" si="1"/>
        <v>9</v>
      </c>
      <c r="I8" s="26"/>
      <c r="L8" s="5" t="s">
        <v>4</v>
      </c>
      <c r="M8" s="6">
        <v>2.7</v>
      </c>
    </row>
    <row r="9" spans="1:13" x14ac:dyDescent="0.3">
      <c r="C9" s="9"/>
      <c r="D9" s="25" t="s">
        <v>23</v>
      </c>
      <c r="E9" s="35">
        <v>4</v>
      </c>
      <c r="F9" s="34" t="s">
        <v>19</v>
      </c>
      <c r="G9" s="23">
        <f t="shared" si="0"/>
        <v>3</v>
      </c>
      <c r="H9" s="26">
        <f t="shared" si="1"/>
        <v>12</v>
      </c>
      <c r="I9" s="26"/>
      <c r="L9" s="5" t="s">
        <v>5</v>
      </c>
      <c r="M9" s="6">
        <v>2.2999999999999998</v>
      </c>
    </row>
    <row r="10" spans="1:13" x14ac:dyDescent="0.3">
      <c r="C10" s="9"/>
      <c r="D10" s="25" t="s">
        <v>20</v>
      </c>
      <c r="E10" s="35">
        <v>5</v>
      </c>
      <c r="F10" s="34" t="s">
        <v>19</v>
      </c>
      <c r="G10" s="23">
        <f t="shared" si="0"/>
        <v>3</v>
      </c>
      <c r="H10" s="26">
        <f t="shared" si="1"/>
        <v>15</v>
      </c>
      <c r="I10" s="26"/>
      <c r="L10" s="5" t="s">
        <v>6</v>
      </c>
      <c r="M10" s="6">
        <v>2</v>
      </c>
    </row>
    <row r="11" spans="1:13" x14ac:dyDescent="0.3">
      <c r="C11" s="9"/>
      <c r="D11" s="25" t="s">
        <v>24</v>
      </c>
      <c r="E11" s="35">
        <v>4</v>
      </c>
      <c r="F11" s="34" t="s">
        <v>19</v>
      </c>
      <c r="G11" s="23">
        <f t="shared" si="0"/>
        <v>3</v>
      </c>
      <c r="H11" s="26">
        <f t="shared" si="1"/>
        <v>12</v>
      </c>
      <c r="I11" s="26"/>
      <c r="L11" s="5" t="s">
        <v>7</v>
      </c>
      <c r="M11" s="6">
        <v>1.7</v>
      </c>
    </row>
    <row r="12" spans="1:13" x14ac:dyDescent="0.3">
      <c r="C12" s="9"/>
      <c r="D12" s="25" t="s">
        <v>25</v>
      </c>
      <c r="E12" s="35">
        <v>1</v>
      </c>
      <c r="F12" s="34" t="s">
        <v>19</v>
      </c>
      <c r="G12" s="23">
        <f t="shared" si="0"/>
        <v>3</v>
      </c>
      <c r="H12" s="26">
        <f t="shared" si="1"/>
        <v>3</v>
      </c>
      <c r="I12" s="26"/>
      <c r="L12" s="5" t="s">
        <v>8</v>
      </c>
      <c r="M12" s="6">
        <v>1.3</v>
      </c>
    </row>
    <row r="13" spans="1:13" x14ac:dyDescent="0.3">
      <c r="C13" s="9"/>
      <c r="D13" s="25" t="s">
        <v>26</v>
      </c>
      <c r="E13" s="35">
        <v>2</v>
      </c>
      <c r="F13" s="34" t="s">
        <v>19</v>
      </c>
      <c r="G13" s="23">
        <f t="shared" si="0"/>
        <v>3</v>
      </c>
      <c r="H13" s="26">
        <f t="shared" si="1"/>
        <v>6</v>
      </c>
      <c r="I13" s="26"/>
      <c r="L13" s="7" t="s">
        <v>9</v>
      </c>
      <c r="M13" s="8">
        <v>1</v>
      </c>
    </row>
    <row r="14" spans="1:13" x14ac:dyDescent="0.3">
      <c r="C14" s="9"/>
      <c r="D14" s="25" t="s">
        <v>22</v>
      </c>
      <c r="E14" s="35">
        <v>4</v>
      </c>
      <c r="F14" s="34" t="s">
        <v>19</v>
      </c>
      <c r="G14" s="23">
        <f t="shared" si="0"/>
        <v>3</v>
      </c>
      <c r="H14" s="26">
        <f t="shared" si="1"/>
        <v>12</v>
      </c>
      <c r="I14" s="26"/>
    </row>
    <row r="15" spans="1:13" x14ac:dyDescent="0.3">
      <c r="C15" s="9"/>
      <c r="D15" s="27" t="s">
        <v>27</v>
      </c>
      <c r="E15" s="37">
        <v>1</v>
      </c>
      <c r="F15" s="34" t="s">
        <v>19</v>
      </c>
      <c r="G15" s="23">
        <f t="shared" si="0"/>
        <v>3</v>
      </c>
      <c r="H15" s="28">
        <f t="shared" si="1"/>
        <v>3</v>
      </c>
      <c r="I15" s="26"/>
    </row>
    <row r="16" spans="1:13" x14ac:dyDescent="0.3">
      <c r="C16" s="9"/>
      <c r="D16" s="25" t="s">
        <v>50</v>
      </c>
      <c r="E16" s="35">
        <v>4</v>
      </c>
      <c r="F16" s="34" t="s">
        <v>19</v>
      </c>
      <c r="G16" s="23">
        <f t="shared" si="0"/>
        <v>3</v>
      </c>
      <c r="H16" s="26">
        <f t="shared" si="1"/>
        <v>12</v>
      </c>
      <c r="I16" s="26"/>
    </row>
    <row r="17" spans="1:9" x14ac:dyDescent="0.3">
      <c r="C17" s="9"/>
      <c r="D17" s="25" t="s">
        <v>28</v>
      </c>
      <c r="E17" s="35">
        <v>4</v>
      </c>
      <c r="F17" s="34" t="s">
        <v>19</v>
      </c>
      <c r="G17" s="23">
        <f t="shared" si="0"/>
        <v>3</v>
      </c>
      <c r="H17" s="26">
        <f t="shared" si="1"/>
        <v>12</v>
      </c>
      <c r="I17" s="26"/>
    </row>
    <row r="18" spans="1:9" x14ac:dyDescent="0.3">
      <c r="C18" s="9"/>
      <c r="D18" s="25" t="s">
        <v>31</v>
      </c>
      <c r="E18" s="35">
        <v>4</v>
      </c>
      <c r="F18" s="34" t="s">
        <v>19</v>
      </c>
      <c r="G18" s="23">
        <f t="shared" si="0"/>
        <v>3</v>
      </c>
      <c r="H18" s="26">
        <f t="shared" si="1"/>
        <v>12</v>
      </c>
      <c r="I18" s="26"/>
    </row>
    <row r="19" spans="1:9" x14ac:dyDescent="0.3">
      <c r="C19" s="9"/>
      <c r="D19" s="25" t="s">
        <v>32</v>
      </c>
      <c r="E19" s="35">
        <v>4</v>
      </c>
      <c r="F19" s="34" t="s">
        <v>19</v>
      </c>
      <c r="G19" s="23">
        <f t="shared" si="0"/>
        <v>3</v>
      </c>
      <c r="H19" s="26">
        <f t="shared" si="1"/>
        <v>12</v>
      </c>
      <c r="I19" s="26"/>
    </row>
    <row r="20" spans="1:9" x14ac:dyDescent="0.3">
      <c r="C20" s="9"/>
      <c r="D20" s="25" t="s">
        <v>34</v>
      </c>
      <c r="E20" s="35">
        <v>4</v>
      </c>
      <c r="F20" s="34" t="s">
        <v>19</v>
      </c>
      <c r="G20" s="23">
        <f t="shared" si="0"/>
        <v>3</v>
      </c>
      <c r="H20" s="26">
        <f t="shared" si="1"/>
        <v>12</v>
      </c>
      <c r="I20" s="26"/>
    </row>
    <row r="21" spans="1:9" x14ac:dyDescent="0.3">
      <c r="C21" s="9"/>
      <c r="D21" s="22" t="s">
        <v>33</v>
      </c>
      <c r="E21" s="35">
        <v>3</v>
      </c>
      <c r="F21" s="34" t="s">
        <v>19</v>
      </c>
      <c r="G21" s="23">
        <f t="shared" si="0"/>
        <v>3</v>
      </c>
      <c r="H21" s="24">
        <f t="shared" si="1"/>
        <v>9</v>
      </c>
      <c r="I21" s="26"/>
    </row>
    <row r="22" spans="1:9" x14ac:dyDescent="0.3">
      <c r="C22" s="9"/>
      <c r="D22" s="19"/>
      <c r="E22" s="11"/>
      <c r="F22" s="33"/>
      <c r="G22" s="13"/>
      <c r="H22" s="2">
        <f t="shared" si="1"/>
        <v>0</v>
      </c>
      <c r="I22" s="2"/>
    </row>
    <row r="23" spans="1:9" x14ac:dyDescent="0.3">
      <c r="C23" s="9"/>
      <c r="E23" s="11"/>
      <c r="F23" s="33"/>
      <c r="G23" s="13"/>
      <c r="H23" s="2">
        <f t="shared" si="1"/>
        <v>0</v>
      </c>
      <c r="I23" s="2"/>
    </row>
    <row r="24" spans="1:9" x14ac:dyDescent="0.3">
      <c r="D24" t="s">
        <v>16</v>
      </c>
      <c r="E24" s="17">
        <f>SUM(E4:E23)</f>
        <v>62</v>
      </c>
      <c r="F24" s="31"/>
      <c r="G24" s="1"/>
      <c r="H24" s="18">
        <f>SUM(H4:H23)</f>
        <v>190</v>
      </c>
      <c r="I24" s="9"/>
    </row>
    <row r="26" spans="1:9" x14ac:dyDescent="0.3">
      <c r="D26" s="12" t="s">
        <v>10</v>
      </c>
      <c r="E26" t="s">
        <v>14</v>
      </c>
      <c r="G26" t="s">
        <v>15</v>
      </c>
      <c r="H26" s="15">
        <f>H24/E24</f>
        <v>3.064516129032258</v>
      </c>
      <c r="I26" s="21"/>
    </row>
    <row r="28" spans="1:9" x14ac:dyDescent="0.3">
      <c r="A28" s="21"/>
      <c r="B28" s="21"/>
      <c r="C28" s="21"/>
      <c r="D28" s="21"/>
      <c r="E28" s="21"/>
      <c r="F28" s="21"/>
    </row>
    <row r="32" spans="1:9" x14ac:dyDescent="0.3">
      <c r="A32" s="21"/>
      <c r="B32" s="21"/>
      <c r="C32" s="21"/>
      <c r="D32" s="21"/>
      <c r="E32" s="21"/>
      <c r="F32" s="21"/>
      <c r="G32" s="21"/>
    </row>
    <row r="33" spans="1:7" x14ac:dyDescent="0.3">
      <c r="A33" s="31"/>
      <c r="B33" s="9"/>
      <c r="C33" s="21"/>
      <c r="D33" s="21"/>
      <c r="E33" s="21"/>
      <c r="F33" s="21"/>
      <c r="G33" s="21"/>
    </row>
    <row r="34" spans="1:7" x14ac:dyDescent="0.3">
      <c r="A34" s="31"/>
      <c r="B34" s="9"/>
      <c r="C34" s="21"/>
      <c r="D34" s="21"/>
      <c r="E34" s="21"/>
      <c r="F34" s="21"/>
      <c r="G34" s="21"/>
    </row>
    <row r="35" spans="1:7" x14ac:dyDescent="0.3">
      <c r="A35" s="31"/>
      <c r="B35" s="9"/>
      <c r="C35" s="21"/>
      <c r="D35" s="21"/>
      <c r="E35" s="21"/>
      <c r="F35" s="21"/>
      <c r="G35" s="21"/>
    </row>
    <row r="36" spans="1:7" x14ac:dyDescent="0.3">
      <c r="A36" s="31"/>
      <c r="B36" s="9"/>
      <c r="C36" s="21"/>
      <c r="D36" s="21"/>
      <c r="E36" s="21"/>
      <c r="F36" s="21"/>
      <c r="G36" s="21"/>
    </row>
    <row r="37" spans="1:7" x14ac:dyDescent="0.3">
      <c r="A37" s="31"/>
      <c r="B37" s="9"/>
      <c r="C37" s="21"/>
      <c r="D37" s="21"/>
      <c r="E37" s="21"/>
      <c r="F37" s="21"/>
      <c r="G37" s="21"/>
    </row>
    <row r="38" spans="1:7" x14ac:dyDescent="0.3">
      <c r="A38" s="31"/>
      <c r="B38" s="9"/>
      <c r="C38" s="21"/>
      <c r="D38" s="21"/>
      <c r="E38" s="21"/>
      <c r="F38" s="21"/>
      <c r="G38" s="21"/>
    </row>
    <row r="39" spans="1:7" x14ac:dyDescent="0.3">
      <c r="A39" s="31"/>
      <c r="B39" s="9"/>
      <c r="C39" s="21"/>
      <c r="D39" s="21"/>
      <c r="E39" s="21"/>
      <c r="F39" s="21"/>
      <c r="G39" s="21"/>
    </row>
    <row r="40" spans="1:7" x14ac:dyDescent="0.3">
      <c r="A40" s="31"/>
      <c r="B40" s="9"/>
      <c r="C40" s="21"/>
      <c r="D40" s="21"/>
      <c r="E40" s="21"/>
      <c r="F40" s="21"/>
      <c r="G40" s="21"/>
    </row>
    <row r="41" spans="1:7" x14ac:dyDescent="0.3">
      <c r="A41" s="31"/>
      <c r="B41" s="9"/>
      <c r="C41" s="21"/>
      <c r="D41" s="21"/>
      <c r="E41" s="21"/>
      <c r="F41" s="21"/>
      <c r="G41" s="21"/>
    </row>
    <row r="42" spans="1:7" x14ac:dyDescent="0.3">
      <c r="A42" s="31"/>
      <c r="B42" s="9"/>
      <c r="C42" s="21"/>
      <c r="D42" s="21"/>
      <c r="E42" s="21"/>
      <c r="F42" s="21"/>
      <c r="G42" s="21"/>
    </row>
    <row r="43" spans="1:7" x14ac:dyDescent="0.3">
      <c r="A43" s="21"/>
      <c r="B43" s="21"/>
      <c r="C43" s="21"/>
      <c r="D43" s="21"/>
      <c r="E43" s="21"/>
      <c r="F43" s="21"/>
      <c r="G43" s="21"/>
    </row>
    <row r="44" spans="1:7" x14ac:dyDescent="0.3">
      <c r="A44" s="21"/>
      <c r="B44" s="21"/>
      <c r="C44" s="21"/>
      <c r="D44" s="21"/>
      <c r="E44" s="21"/>
      <c r="F44" s="21"/>
      <c r="G44" s="21"/>
    </row>
  </sheetData>
  <sheetProtection algorithmName="SHA-512" hashValue="Dt89eL6ktK8qgmA6IgFGjWOF4nWU1ThBrb/xneXkdXnqvPFNricIZXbTpnsgBeEJ+sW75fJc8Q4lf+P2ljVzaw==" saltValue="0vnY/wk7b5lbf8y9C8l5kg==" spinCount="100000" sheet="1" objects="1" scenarios="1" selectLockedCells="1"/>
  <dataValidations count="2">
    <dataValidation type="list" allowBlank="1" showInputMessage="1" showErrorMessage="1" sqref="G4:G21" xr:uid="{FF65D720-8FC9-4BAD-B07B-79ABDDF52287}">
      <formula1>$M$4:$M$13</formula1>
    </dataValidation>
    <dataValidation type="list" allowBlank="1" showInputMessage="1" showErrorMessage="1" sqref="F4:F21" xr:uid="{FABE32F5-9DEA-4780-AD62-5B4F9007FAA6}">
      <formula1>$L$4:$L$13</formula1>
    </dataValidation>
  </dataValidations>
  <pageMargins left="0.7" right="0.7" top="0.75" bottom="0.75" header="0.3" footer="0.3"/>
  <pageSetup orientation="portrait" r:id="rId1"/>
  <headerFooter>
    <oddFooter>&amp;L&amp;8&amp;Z&amp;F&amp;R&amp;8Date created:  12/20/11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</sheetPr>
  <dimension ref="A1:M44"/>
  <sheetViews>
    <sheetView showGridLines="0" showRowColHeaders="0" workbookViewId="0">
      <selection activeCell="E12" sqref="E12"/>
    </sheetView>
  </sheetViews>
  <sheetFormatPr defaultRowHeight="14.4" x14ac:dyDescent="0.3"/>
  <cols>
    <col min="1" max="3" width="5.6640625" customWidth="1"/>
    <col min="5" max="5" width="10.6640625" customWidth="1"/>
    <col min="6" max="6" width="13.5546875" customWidth="1"/>
    <col min="7" max="8" width="10.6640625" customWidth="1"/>
    <col min="9" max="9" width="2.6640625" customWidth="1"/>
    <col min="10" max="10" width="8.88671875" style="1"/>
  </cols>
  <sheetData>
    <row r="1" spans="1:13" ht="21" x14ac:dyDescent="0.4">
      <c r="A1" s="14" t="s">
        <v>0</v>
      </c>
    </row>
    <row r="3" spans="1:13" ht="28.8" x14ac:dyDescent="0.3">
      <c r="C3" s="9"/>
      <c r="E3" s="16" t="s">
        <v>11</v>
      </c>
      <c r="F3" s="16" t="s">
        <v>47</v>
      </c>
      <c r="G3" s="10" t="s">
        <v>13</v>
      </c>
      <c r="H3" s="16" t="s">
        <v>12</v>
      </c>
      <c r="I3" s="16"/>
      <c r="J3" s="16" t="s">
        <v>45</v>
      </c>
    </row>
    <row r="4" spans="1:13" x14ac:dyDescent="0.3">
      <c r="C4" s="9"/>
      <c r="D4" s="22" t="s">
        <v>21</v>
      </c>
      <c r="E4" s="36">
        <v>4</v>
      </c>
      <c r="F4" s="34" t="s">
        <v>5</v>
      </c>
      <c r="G4" s="23">
        <f>VLOOKUP(F4,$L$4:$M$13,2,FALSE)</f>
        <v>2.2999999999999998</v>
      </c>
      <c r="H4" s="24">
        <f>E4*G4</f>
        <v>9.1999999999999993</v>
      </c>
      <c r="I4" s="24"/>
      <c r="L4" s="3" t="s">
        <v>1</v>
      </c>
      <c r="M4" s="4">
        <v>4</v>
      </c>
    </row>
    <row r="5" spans="1:13" x14ac:dyDescent="0.3">
      <c r="C5" s="9"/>
      <c r="D5" s="25" t="s">
        <v>17</v>
      </c>
      <c r="E5" s="35">
        <v>4</v>
      </c>
      <c r="F5" s="34" t="s">
        <v>7</v>
      </c>
      <c r="G5" s="23">
        <f t="shared" ref="G5:G21" si="0">VLOOKUP(F5,$L$4:$M$13,2,FALSE)</f>
        <v>1.7</v>
      </c>
      <c r="H5" s="26">
        <f t="shared" ref="H5:H23" si="1">E5*G5</f>
        <v>6.8</v>
      </c>
      <c r="I5" s="26"/>
      <c r="L5" s="5" t="s">
        <v>2</v>
      </c>
      <c r="M5" s="6">
        <v>3.7</v>
      </c>
    </row>
    <row r="6" spans="1:13" x14ac:dyDescent="0.3">
      <c r="C6" s="9"/>
      <c r="D6" s="25" t="s">
        <v>42</v>
      </c>
      <c r="E6" s="35">
        <v>3</v>
      </c>
      <c r="F6" s="34" t="s">
        <v>46</v>
      </c>
      <c r="G6" s="23">
        <f t="shared" si="0"/>
        <v>3</v>
      </c>
      <c r="H6" s="26">
        <f t="shared" si="1"/>
        <v>9</v>
      </c>
      <c r="I6" s="26"/>
      <c r="L6" s="5" t="s">
        <v>3</v>
      </c>
      <c r="M6" s="6">
        <v>3.3</v>
      </c>
    </row>
    <row r="7" spans="1:13" x14ac:dyDescent="0.3">
      <c r="C7" s="9"/>
      <c r="D7" s="25" t="s">
        <v>18</v>
      </c>
      <c r="E7" s="35">
        <v>4</v>
      </c>
      <c r="F7" s="34" t="s">
        <v>46</v>
      </c>
      <c r="G7" s="23">
        <f t="shared" si="0"/>
        <v>3</v>
      </c>
      <c r="H7" s="26">
        <f t="shared" si="1"/>
        <v>12</v>
      </c>
      <c r="I7" s="26"/>
      <c r="L7" s="5" t="s">
        <v>19</v>
      </c>
      <c r="M7" s="6">
        <v>3</v>
      </c>
    </row>
    <row r="8" spans="1:13" x14ac:dyDescent="0.3">
      <c r="C8" s="9"/>
      <c r="D8" s="25" t="s">
        <v>43</v>
      </c>
      <c r="E8" s="35">
        <v>3</v>
      </c>
      <c r="F8" s="34" t="s">
        <v>46</v>
      </c>
      <c r="G8" s="23">
        <f t="shared" si="0"/>
        <v>3</v>
      </c>
      <c r="H8" s="26">
        <f t="shared" si="1"/>
        <v>9</v>
      </c>
      <c r="I8" s="26"/>
      <c r="L8" s="5" t="s">
        <v>4</v>
      </c>
      <c r="M8" s="6">
        <v>2.7</v>
      </c>
    </row>
    <row r="9" spans="1:13" x14ac:dyDescent="0.3">
      <c r="C9" s="9"/>
      <c r="D9" s="25" t="s">
        <v>23</v>
      </c>
      <c r="E9" s="35">
        <v>4</v>
      </c>
      <c r="F9" s="34" t="s">
        <v>46</v>
      </c>
      <c r="G9" s="23">
        <f t="shared" si="0"/>
        <v>3</v>
      </c>
      <c r="H9" s="26">
        <f t="shared" si="1"/>
        <v>12</v>
      </c>
      <c r="I9" s="26"/>
      <c r="L9" s="5" t="s">
        <v>5</v>
      </c>
      <c r="M9" s="6">
        <v>2.2999999999999998</v>
      </c>
    </row>
    <row r="10" spans="1:13" x14ac:dyDescent="0.3">
      <c r="C10" s="9"/>
      <c r="D10" s="25" t="s">
        <v>20</v>
      </c>
      <c r="E10" s="35">
        <v>5</v>
      </c>
      <c r="F10" s="34" t="s">
        <v>46</v>
      </c>
      <c r="G10" s="23">
        <f t="shared" si="0"/>
        <v>3</v>
      </c>
      <c r="H10" s="26">
        <f t="shared" si="1"/>
        <v>15</v>
      </c>
      <c r="I10" s="26"/>
      <c r="L10" s="5" t="s">
        <v>6</v>
      </c>
      <c r="M10" s="6">
        <v>2</v>
      </c>
    </row>
    <row r="11" spans="1:13" x14ac:dyDescent="0.3">
      <c r="C11" s="9"/>
      <c r="D11" s="25" t="s">
        <v>24</v>
      </c>
      <c r="E11" s="35">
        <v>4</v>
      </c>
      <c r="F11" s="34" t="s">
        <v>46</v>
      </c>
      <c r="G11" s="23">
        <f t="shared" si="0"/>
        <v>3</v>
      </c>
      <c r="H11" s="26">
        <f t="shared" si="1"/>
        <v>12</v>
      </c>
      <c r="I11" s="26"/>
      <c r="L11" s="5" t="s">
        <v>7</v>
      </c>
      <c r="M11" s="6">
        <v>1.7</v>
      </c>
    </row>
    <row r="12" spans="1:13" x14ac:dyDescent="0.3">
      <c r="C12" s="9"/>
      <c r="D12" s="25" t="s">
        <v>25</v>
      </c>
      <c r="E12" s="35">
        <v>1</v>
      </c>
      <c r="F12" s="34" t="s">
        <v>46</v>
      </c>
      <c r="G12" s="23">
        <f t="shared" si="0"/>
        <v>3</v>
      </c>
      <c r="H12" s="26">
        <f t="shared" si="1"/>
        <v>3</v>
      </c>
      <c r="I12" s="26"/>
      <c r="L12" s="5" t="s">
        <v>8</v>
      </c>
      <c r="M12" s="6">
        <v>1.3</v>
      </c>
    </row>
    <row r="13" spans="1:13" x14ac:dyDescent="0.3">
      <c r="C13" s="9"/>
      <c r="D13" s="25" t="s">
        <v>26</v>
      </c>
      <c r="E13" s="35">
        <v>2</v>
      </c>
      <c r="F13" s="34" t="s">
        <v>46</v>
      </c>
      <c r="G13" s="23">
        <f t="shared" si="0"/>
        <v>3</v>
      </c>
      <c r="H13" s="26">
        <f t="shared" si="1"/>
        <v>6</v>
      </c>
      <c r="I13" s="26"/>
      <c r="L13" s="7" t="s">
        <v>9</v>
      </c>
      <c r="M13" s="8">
        <v>1</v>
      </c>
    </row>
    <row r="14" spans="1:13" x14ac:dyDescent="0.3">
      <c r="C14" s="9"/>
      <c r="D14" s="25" t="s">
        <v>22</v>
      </c>
      <c r="E14" s="35">
        <v>4</v>
      </c>
      <c r="F14" s="34" t="s">
        <v>46</v>
      </c>
      <c r="G14" s="23">
        <f t="shared" si="0"/>
        <v>3</v>
      </c>
      <c r="H14" s="26">
        <f t="shared" si="1"/>
        <v>12</v>
      </c>
      <c r="I14" s="26"/>
    </row>
    <row r="15" spans="1:13" x14ac:dyDescent="0.3">
      <c r="C15" s="9"/>
      <c r="D15" s="27" t="s">
        <v>27</v>
      </c>
      <c r="E15" s="37">
        <v>1</v>
      </c>
      <c r="F15" s="34" t="s">
        <v>46</v>
      </c>
      <c r="G15" s="23">
        <f t="shared" si="0"/>
        <v>3</v>
      </c>
      <c r="H15" s="28">
        <f t="shared" si="1"/>
        <v>3</v>
      </c>
      <c r="I15" s="26"/>
    </row>
    <row r="16" spans="1:13" x14ac:dyDescent="0.3">
      <c r="C16" s="9"/>
      <c r="D16" s="25" t="s">
        <v>50</v>
      </c>
      <c r="E16" s="35">
        <v>5</v>
      </c>
      <c r="F16" s="34" t="s">
        <v>46</v>
      </c>
      <c r="G16" s="23">
        <f t="shared" si="0"/>
        <v>3</v>
      </c>
      <c r="H16" s="26">
        <f t="shared" si="1"/>
        <v>15</v>
      </c>
      <c r="I16" s="26"/>
    </row>
    <row r="17" spans="1:9" x14ac:dyDescent="0.3">
      <c r="C17" s="9"/>
      <c r="D17" s="25" t="s">
        <v>28</v>
      </c>
      <c r="E17" s="35">
        <v>4</v>
      </c>
      <c r="F17" s="34" t="s">
        <v>46</v>
      </c>
      <c r="G17" s="23">
        <f t="shared" si="0"/>
        <v>3</v>
      </c>
      <c r="H17" s="26">
        <f t="shared" si="1"/>
        <v>12</v>
      </c>
      <c r="I17" s="26"/>
    </row>
    <row r="18" spans="1:9" x14ac:dyDescent="0.3">
      <c r="C18" s="9"/>
      <c r="D18" s="25" t="s">
        <v>31</v>
      </c>
      <c r="E18" s="35">
        <v>4</v>
      </c>
      <c r="F18" s="34" t="s">
        <v>46</v>
      </c>
      <c r="G18" s="23">
        <f t="shared" si="0"/>
        <v>3</v>
      </c>
      <c r="H18" s="26">
        <f t="shared" si="1"/>
        <v>12</v>
      </c>
      <c r="I18" s="26"/>
    </row>
    <row r="19" spans="1:9" x14ac:dyDescent="0.3">
      <c r="C19" s="9"/>
      <c r="D19" s="25" t="s">
        <v>32</v>
      </c>
      <c r="E19" s="35">
        <v>4</v>
      </c>
      <c r="F19" s="34" t="s">
        <v>46</v>
      </c>
      <c r="G19" s="23">
        <f t="shared" si="0"/>
        <v>3</v>
      </c>
      <c r="H19" s="26">
        <f t="shared" si="1"/>
        <v>12</v>
      </c>
      <c r="I19" s="26"/>
    </row>
    <row r="20" spans="1:9" x14ac:dyDescent="0.3">
      <c r="C20" s="9"/>
      <c r="D20" s="25" t="s">
        <v>34</v>
      </c>
      <c r="E20" s="35">
        <v>4</v>
      </c>
      <c r="F20" s="34" t="s">
        <v>46</v>
      </c>
      <c r="G20" s="23">
        <f t="shared" si="0"/>
        <v>3</v>
      </c>
      <c r="H20" s="26">
        <f t="shared" si="1"/>
        <v>12</v>
      </c>
      <c r="I20" s="26"/>
    </row>
    <row r="21" spans="1:9" x14ac:dyDescent="0.3">
      <c r="C21" s="9"/>
      <c r="D21" s="22" t="s">
        <v>33</v>
      </c>
      <c r="E21" s="36">
        <v>3</v>
      </c>
      <c r="F21" s="34" t="s">
        <v>46</v>
      </c>
      <c r="G21" s="23">
        <f t="shared" si="0"/>
        <v>3</v>
      </c>
      <c r="H21" s="24">
        <f t="shared" si="1"/>
        <v>9</v>
      </c>
      <c r="I21" s="26"/>
    </row>
    <row r="22" spans="1:9" x14ac:dyDescent="0.3">
      <c r="C22" s="9"/>
      <c r="D22" s="19"/>
      <c r="E22" s="11"/>
      <c r="F22" s="33"/>
      <c r="G22" s="13"/>
      <c r="H22" s="2">
        <f t="shared" si="1"/>
        <v>0</v>
      </c>
      <c r="I22" s="2"/>
    </row>
    <row r="23" spans="1:9" x14ac:dyDescent="0.3">
      <c r="C23" s="9"/>
      <c r="E23" s="11"/>
      <c r="F23" s="33"/>
      <c r="G23" s="13"/>
      <c r="H23" s="2">
        <f t="shared" si="1"/>
        <v>0</v>
      </c>
      <c r="I23" s="2"/>
    </row>
    <row r="24" spans="1:9" x14ac:dyDescent="0.3">
      <c r="D24" t="s">
        <v>16</v>
      </c>
      <c r="E24" s="17">
        <f>SUM(E4:E23)</f>
        <v>63</v>
      </c>
      <c r="F24" s="31"/>
      <c r="G24" s="1"/>
      <c r="H24" s="18">
        <f>SUM(H4:H23)</f>
        <v>181</v>
      </c>
      <c r="I24" s="9"/>
    </row>
    <row r="26" spans="1:9" x14ac:dyDescent="0.3">
      <c r="D26" s="12" t="s">
        <v>10</v>
      </c>
      <c r="E26" t="s">
        <v>14</v>
      </c>
      <c r="G26" t="s">
        <v>15</v>
      </c>
      <c r="H26" s="15">
        <f>H24/E24</f>
        <v>2.873015873015873</v>
      </c>
      <c r="I26" s="21"/>
    </row>
    <row r="28" spans="1:9" x14ac:dyDescent="0.3">
      <c r="A28" s="21"/>
      <c r="B28" s="21"/>
      <c r="C28" s="21"/>
      <c r="D28" s="21"/>
      <c r="E28" s="21"/>
      <c r="F28" s="21"/>
    </row>
    <row r="31" spans="1:9" x14ac:dyDescent="0.3">
      <c r="A31" s="21"/>
      <c r="B31" s="21"/>
      <c r="C31" s="21"/>
      <c r="D31" s="21"/>
      <c r="E31" s="21"/>
    </row>
    <row r="32" spans="1:9" x14ac:dyDescent="0.3">
      <c r="A32" s="21"/>
      <c r="B32" s="21"/>
      <c r="C32" s="21"/>
      <c r="D32" s="21"/>
      <c r="E32" s="21"/>
      <c r="F32" s="21"/>
      <c r="G32" s="21"/>
    </row>
    <row r="33" spans="1:7" x14ac:dyDescent="0.3">
      <c r="A33" s="31"/>
      <c r="B33" s="9"/>
      <c r="C33" s="21"/>
      <c r="D33" s="21"/>
      <c r="E33" s="21"/>
      <c r="F33" s="21"/>
      <c r="G33" s="21"/>
    </row>
    <row r="34" spans="1:7" x14ac:dyDescent="0.3">
      <c r="A34" s="31"/>
      <c r="B34" s="9"/>
      <c r="C34" s="21"/>
      <c r="D34" s="21"/>
      <c r="E34" s="21"/>
      <c r="F34" s="21"/>
      <c r="G34" s="21"/>
    </row>
    <row r="35" spans="1:7" x14ac:dyDescent="0.3">
      <c r="A35" s="31"/>
      <c r="B35" s="9"/>
      <c r="C35" s="21"/>
      <c r="D35" s="21"/>
      <c r="E35" s="21"/>
      <c r="F35" s="21"/>
      <c r="G35" s="21"/>
    </row>
    <row r="36" spans="1:7" x14ac:dyDescent="0.3">
      <c r="A36" s="31"/>
      <c r="B36" s="9"/>
      <c r="C36" s="21"/>
      <c r="D36" s="21"/>
      <c r="E36" s="21"/>
      <c r="F36" s="21"/>
      <c r="G36" s="21"/>
    </row>
    <row r="37" spans="1:7" x14ac:dyDescent="0.3">
      <c r="A37" s="31"/>
      <c r="B37" s="9"/>
      <c r="C37" s="21"/>
      <c r="D37" s="21"/>
      <c r="E37" s="21"/>
      <c r="F37" s="21"/>
      <c r="G37" s="21"/>
    </row>
    <row r="38" spans="1:7" x14ac:dyDescent="0.3">
      <c r="A38" s="31"/>
      <c r="B38" s="9"/>
      <c r="C38" s="21"/>
      <c r="D38" s="21"/>
      <c r="E38" s="21"/>
      <c r="F38" s="21"/>
      <c r="G38" s="21"/>
    </row>
    <row r="39" spans="1:7" x14ac:dyDescent="0.3">
      <c r="A39" s="31"/>
      <c r="B39" s="9"/>
      <c r="C39" s="21"/>
      <c r="D39" s="21"/>
      <c r="E39" s="21"/>
      <c r="F39" s="21"/>
      <c r="G39" s="21"/>
    </row>
    <row r="40" spans="1:7" x14ac:dyDescent="0.3">
      <c r="A40" s="31"/>
      <c r="B40" s="9"/>
      <c r="C40" s="21"/>
      <c r="D40" s="21"/>
      <c r="E40" s="21"/>
      <c r="F40" s="21"/>
      <c r="G40" s="21"/>
    </row>
    <row r="41" spans="1:7" x14ac:dyDescent="0.3">
      <c r="A41" s="31"/>
      <c r="B41" s="9"/>
      <c r="C41" s="21"/>
      <c r="D41" s="21"/>
      <c r="E41" s="21"/>
      <c r="F41" s="21"/>
      <c r="G41" s="21"/>
    </row>
    <row r="42" spans="1:7" x14ac:dyDescent="0.3">
      <c r="A42" s="31"/>
      <c r="B42" s="9"/>
      <c r="C42" s="21"/>
      <c r="D42" s="21"/>
      <c r="E42" s="21"/>
      <c r="F42" s="21"/>
      <c r="G42" s="21"/>
    </row>
    <row r="43" spans="1:7" x14ac:dyDescent="0.3">
      <c r="A43" s="21"/>
      <c r="B43" s="21"/>
      <c r="C43" s="21"/>
      <c r="D43" s="21"/>
      <c r="E43" s="21"/>
      <c r="F43" s="21"/>
      <c r="G43" s="21"/>
    </row>
    <row r="44" spans="1:7" x14ac:dyDescent="0.3">
      <c r="F44" s="21"/>
      <c r="G44" s="21"/>
    </row>
  </sheetData>
  <sheetProtection algorithmName="SHA-512" hashValue="OdGXYVO5Vyyml5g5mF0vu3HvTzgBpTJT+NSRXK5HQ+ozQRkmZocIPwyrKA3ApcGxju2plnTROO1+XTkhfix/Bg==" saltValue="1Xz2NCJAvkRbTVXFxyvCmQ==" spinCount="100000" sheet="1" objects="1" scenarios="1" selectLockedCells="1"/>
  <dataValidations count="2">
    <dataValidation type="list" allowBlank="1" showInputMessage="1" showErrorMessage="1" sqref="F4:F21" xr:uid="{7CD2F2CD-19B1-424E-9C5A-3F12948D1588}">
      <formula1>$L$4:$L$13</formula1>
    </dataValidation>
    <dataValidation type="list" allowBlank="1" showInputMessage="1" showErrorMessage="1" sqref="G4:G21" xr:uid="{19CA83E4-2D31-453E-87D5-A709673FB063}">
      <formula1>$M$4:$M$13</formula1>
    </dataValidation>
  </dataValidations>
  <pageMargins left="0.7" right="0.7" top="0.75" bottom="0.75" header="0.3" footer="0.3"/>
  <pageSetup orientation="portrait" r:id="rId1"/>
  <headerFooter>
    <oddFooter>&amp;L&amp;8&amp;Z&amp;F&amp;R&amp;8Date created:  12/20/11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</sheetPr>
  <dimension ref="A1:M44"/>
  <sheetViews>
    <sheetView showGridLines="0" showRowColHeaders="0" workbookViewId="0">
      <selection activeCell="F21" sqref="F21"/>
    </sheetView>
  </sheetViews>
  <sheetFormatPr defaultRowHeight="14.4" x14ac:dyDescent="0.3"/>
  <cols>
    <col min="1" max="2" width="5.6640625" customWidth="1"/>
    <col min="3" max="3" width="6.88671875" customWidth="1"/>
    <col min="4" max="4" width="11.44140625" customWidth="1"/>
    <col min="5" max="5" width="10.6640625" customWidth="1"/>
    <col min="6" max="6" width="13.5546875" customWidth="1"/>
    <col min="7" max="8" width="10.6640625" customWidth="1"/>
    <col min="9" max="9" width="2.6640625" customWidth="1"/>
    <col min="10" max="10" width="8.88671875" style="1"/>
  </cols>
  <sheetData>
    <row r="1" spans="1:13" ht="21" x14ac:dyDescent="0.4">
      <c r="A1" s="14" t="s">
        <v>0</v>
      </c>
    </row>
    <row r="3" spans="1:13" ht="28.8" x14ac:dyDescent="0.3">
      <c r="C3" s="9"/>
      <c r="E3" s="16" t="s">
        <v>11</v>
      </c>
      <c r="F3" s="16" t="s">
        <v>47</v>
      </c>
      <c r="G3" s="10" t="s">
        <v>13</v>
      </c>
      <c r="H3" s="16" t="s">
        <v>12</v>
      </c>
      <c r="I3" s="16"/>
      <c r="J3" s="16" t="s">
        <v>45</v>
      </c>
    </row>
    <row r="4" spans="1:13" x14ac:dyDescent="0.3">
      <c r="C4" s="9"/>
      <c r="D4" s="22" t="s">
        <v>21</v>
      </c>
      <c r="E4" s="36">
        <v>4</v>
      </c>
      <c r="F4" s="34" t="s">
        <v>5</v>
      </c>
      <c r="G4" s="23">
        <f>VLOOKUP(F4,$L$4:$M$13,2,FALSE)</f>
        <v>2.2999999999999998</v>
      </c>
      <c r="H4" s="24">
        <f>E4*G4</f>
        <v>9.1999999999999993</v>
      </c>
      <c r="I4" s="24"/>
      <c r="L4" s="3" t="s">
        <v>1</v>
      </c>
      <c r="M4" s="4">
        <v>4</v>
      </c>
    </row>
    <row r="5" spans="1:13" x14ac:dyDescent="0.3">
      <c r="C5" s="9"/>
      <c r="D5" s="25" t="s">
        <v>17</v>
      </c>
      <c r="E5" s="35">
        <v>4</v>
      </c>
      <c r="F5" s="34" t="s">
        <v>7</v>
      </c>
      <c r="G5" s="23">
        <f t="shared" ref="G5:G22" si="0">VLOOKUP(F5,$L$4:$M$13,2,FALSE)</f>
        <v>1.7</v>
      </c>
      <c r="H5" s="26">
        <f t="shared" ref="H5:H23" si="1">E5*G5</f>
        <v>6.8</v>
      </c>
      <c r="I5" s="26"/>
      <c r="L5" s="5" t="s">
        <v>2</v>
      </c>
      <c r="M5" s="6">
        <v>3.7</v>
      </c>
    </row>
    <row r="6" spans="1:13" x14ac:dyDescent="0.3">
      <c r="C6" s="9"/>
      <c r="D6" s="25" t="s">
        <v>42</v>
      </c>
      <c r="E6" s="35">
        <v>3</v>
      </c>
      <c r="F6" s="34" t="s">
        <v>46</v>
      </c>
      <c r="G6" s="23">
        <f t="shared" si="0"/>
        <v>3</v>
      </c>
      <c r="H6" s="26">
        <f t="shared" si="1"/>
        <v>9</v>
      </c>
      <c r="I6" s="26"/>
      <c r="L6" s="5" t="s">
        <v>3</v>
      </c>
      <c r="M6" s="6">
        <v>3.3</v>
      </c>
    </row>
    <row r="7" spans="1:13" x14ac:dyDescent="0.3">
      <c r="C7" s="9"/>
      <c r="D7" s="25" t="s">
        <v>18</v>
      </c>
      <c r="E7" s="35">
        <v>4</v>
      </c>
      <c r="F7" s="34" t="s">
        <v>46</v>
      </c>
      <c r="G7" s="23">
        <f t="shared" si="0"/>
        <v>3</v>
      </c>
      <c r="H7" s="26">
        <f t="shared" si="1"/>
        <v>12</v>
      </c>
      <c r="I7" s="26"/>
      <c r="L7" s="5" t="s">
        <v>19</v>
      </c>
      <c r="M7" s="6">
        <v>3</v>
      </c>
    </row>
    <row r="8" spans="1:13" x14ac:dyDescent="0.3">
      <c r="C8" s="9"/>
      <c r="D8" s="25" t="s">
        <v>43</v>
      </c>
      <c r="E8" s="35">
        <v>3</v>
      </c>
      <c r="F8" s="34" t="s">
        <v>46</v>
      </c>
      <c r="G8" s="23">
        <f t="shared" si="0"/>
        <v>3</v>
      </c>
      <c r="H8" s="26">
        <f t="shared" si="1"/>
        <v>9</v>
      </c>
      <c r="I8" s="26"/>
      <c r="L8" s="5" t="s">
        <v>4</v>
      </c>
      <c r="M8" s="6">
        <v>2.7</v>
      </c>
    </row>
    <row r="9" spans="1:13" x14ac:dyDescent="0.3">
      <c r="C9" s="9"/>
      <c r="D9" s="25" t="s">
        <v>23</v>
      </c>
      <c r="E9" s="35">
        <v>4</v>
      </c>
      <c r="F9" s="34" t="s">
        <v>46</v>
      </c>
      <c r="G9" s="23">
        <f t="shared" si="0"/>
        <v>3</v>
      </c>
      <c r="H9" s="26">
        <f t="shared" si="1"/>
        <v>12</v>
      </c>
      <c r="I9" s="26"/>
      <c r="L9" s="5" t="s">
        <v>5</v>
      </c>
      <c r="M9" s="6">
        <v>2.2999999999999998</v>
      </c>
    </row>
    <row r="10" spans="1:13" x14ac:dyDescent="0.3">
      <c r="C10" s="9"/>
      <c r="D10" s="25" t="s">
        <v>20</v>
      </c>
      <c r="E10" s="35">
        <v>5</v>
      </c>
      <c r="F10" s="34" t="s">
        <v>46</v>
      </c>
      <c r="G10" s="23">
        <f t="shared" si="0"/>
        <v>3</v>
      </c>
      <c r="H10" s="26">
        <f t="shared" si="1"/>
        <v>15</v>
      </c>
      <c r="I10" s="26"/>
      <c r="L10" s="5" t="s">
        <v>6</v>
      </c>
      <c r="M10" s="6">
        <v>2</v>
      </c>
    </row>
    <row r="11" spans="1:13" x14ac:dyDescent="0.3">
      <c r="C11" s="9"/>
      <c r="D11" s="25" t="s">
        <v>24</v>
      </c>
      <c r="E11" s="35">
        <v>4</v>
      </c>
      <c r="F11" s="34" t="s">
        <v>46</v>
      </c>
      <c r="G11" s="23">
        <f t="shared" si="0"/>
        <v>3</v>
      </c>
      <c r="H11" s="26">
        <f t="shared" si="1"/>
        <v>12</v>
      </c>
      <c r="I11" s="26"/>
      <c r="L11" s="5" t="s">
        <v>7</v>
      </c>
      <c r="M11" s="6">
        <v>1.7</v>
      </c>
    </row>
    <row r="12" spans="1:13" x14ac:dyDescent="0.3">
      <c r="C12" s="9"/>
      <c r="D12" s="25" t="s">
        <v>25</v>
      </c>
      <c r="E12" s="35">
        <v>1</v>
      </c>
      <c r="F12" s="34" t="s">
        <v>46</v>
      </c>
      <c r="G12" s="23">
        <f t="shared" si="0"/>
        <v>3</v>
      </c>
      <c r="H12" s="26">
        <f t="shared" si="1"/>
        <v>3</v>
      </c>
      <c r="I12" s="26"/>
      <c r="L12" s="5" t="s">
        <v>8</v>
      </c>
      <c r="M12" s="6">
        <v>1.3</v>
      </c>
    </row>
    <row r="13" spans="1:13" x14ac:dyDescent="0.3">
      <c r="C13" s="9"/>
      <c r="D13" s="25" t="s">
        <v>26</v>
      </c>
      <c r="E13" s="35">
        <v>2</v>
      </c>
      <c r="F13" s="34" t="s">
        <v>46</v>
      </c>
      <c r="G13" s="23">
        <f t="shared" si="0"/>
        <v>3</v>
      </c>
      <c r="H13" s="26">
        <f t="shared" si="1"/>
        <v>6</v>
      </c>
      <c r="I13" s="26"/>
      <c r="L13" s="7" t="s">
        <v>9</v>
      </c>
      <c r="M13" s="8">
        <v>1</v>
      </c>
    </row>
    <row r="14" spans="1:13" x14ac:dyDescent="0.3">
      <c r="C14" s="9"/>
      <c r="D14" s="25" t="s">
        <v>22</v>
      </c>
      <c r="E14" s="35">
        <v>4</v>
      </c>
      <c r="F14" s="34" t="s">
        <v>46</v>
      </c>
      <c r="G14" s="23">
        <f t="shared" si="0"/>
        <v>3</v>
      </c>
      <c r="H14" s="26">
        <f t="shared" si="1"/>
        <v>12</v>
      </c>
      <c r="I14" s="26"/>
    </row>
    <row r="15" spans="1:13" x14ac:dyDescent="0.3">
      <c r="C15" s="9"/>
      <c r="D15" s="27" t="s">
        <v>27</v>
      </c>
      <c r="E15" s="37">
        <v>1</v>
      </c>
      <c r="F15" s="34" t="s">
        <v>46</v>
      </c>
      <c r="G15" s="23">
        <f t="shared" si="0"/>
        <v>3</v>
      </c>
      <c r="H15" s="28">
        <f t="shared" si="1"/>
        <v>3</v>
      </c>
      <c r="I15" s="26"/>
    </row>
    <row r="16" spans="1:13" x14ac:dyDescent="0.3">
      <c r="C16" s="9"/>
      <c r="D16" s="25" t="s">
        <v>50</v>
      </c>
      <c r="E16" s="35">
        <v>5</v>
      </c>
      <c r="F16" s="34" t="s">
        <v>46</v>
      </c>
      <c r="G16" s="23">
        <f t="shared" si="0"/>
        <v>3</v>
      </c>
      <c r="H16" s="26">
        <f t="shared" si="1"/>
        <v>15</v>
      </c>
      <c r="I16" s="26"/>
    </row>
    <row r="17" spans="1:9" x14ac:dyDescent="0.3">
      <c r="C17" s="9"/>
      <c r="D17" s="25" t="s">
        <v>28</v>
      </c>
      <c r="E17" s="35">
        <v>4</v>
      </c>
      <c r="F17" s="34" t="s">
        <v>46</v>
      </c>
      <c r="G17" s="23">
        <f t="shared" si="0"/>
        <v>3</v>
      </c>
      <c r="H17" s="26">
        <f t="shared" si="1"/>
        <v>12</v>
      </c>
      <c r="I17" s="26"/>
    </row>
    <row r="18" spans="1:9" x14ac:dyDescent="0.3">
      <c r="C18" s="9"/>
      <c r="D18" s="25" t="s">
        <v>44</v>
      </c>
      <c r="E18" s="35">
        <v>3</v>
      </c>
      <c r="F18" s="34" t="s">
        <v>46</v>
      </c>
      <c r="G18" s="23">
        <f t="shared" si="0"/>
        <v>3</v>
      </c>
      <c r="H18" s="26">
        <f t="shared" si="1"/>
        <v>9</v>
      </c>
      <c r="I18" s="26"/>
    </row>
    <row r="19" spans="1:9" x14ac:dyDescent="0.3">
      <c r="C19" s="9"/>
      <c r="D19" s="25" t="s">
        <v>32</v>
      </c>
      <c r="E19" s="35">
        <v>4</v>
      </c>
      <c r="F19" s="34" t="s">
        <v>51</v>
      </c>
      <c r="G19" s="23">
        <f t="shared" si="0"/>
        <v>4</v>
      </c>
      <c r="H19" s="26">
        <f t="shared" si="1"/>
        <v>16</v>
      </c>
      <c r="I19" s="26"/>
    </row>
    <row r="20" spans="1:9" x14ac:dyDescent="0.3">
      <c r="C20" s="9"/>
      <c r="D20" s="25" t="s">
        <v>29</v>
      </c>
      <c r="E20" s="35">
        <v>3</v>
      </c>
      <c r="F20" s="34" t="s">
        <v>46</v>
      </c>
      <c r="G20" s="23">
        <f t="shared" si="0"/>
        <v>3</v>
      </c>
      <c r="H20" s="26">
        <f t="shared" si="1"/>
        <v>9</v>
      </c>
      <c r="I20" s="26"/>
    </row>
    <row r="21" spans="1:9" x14ac:dyDescent="0.3">
      <c r="C21" s="9"/>
      <c r="D21" s="22" t="s">
        <v>52</v>
      </c>
      <c r="E21" s="36">
        <v>1</v>
      </c>
      <c r="F21" s="34" t="s">
        <v>46</v>
      </c>
      <c r="G21" s="23">
        <f t="shared" si="0"/>
        <v>3</v>
      </c>
      <c r="H21" s="24">
        <f t="shared" si="1"/>
        <v>3</v>
      </c>
      <c r="I21" s="26"/>
    </row>
    <row r="22" spans="1:9" x14ac:dyDescent="0.3">
      <c r="C22" s="9"/>
      <c r="D22" s="30" t="s">
        <v>41</v>
      </c>
      <c r="E22" s="38">
        <v>4</v>
      </c>
      <c r="F22" s="34" t="s">
        <v>46</v>
      </c>
      <c r="G22" s="23">
        <f t="shared" si="0"/>
        <v>3</v>
      </c>
      <c r="H22" s="2">
        <f t="shared" si="1"/>
        <v>12</v>
      </c>
      <c r="I22" s="2"/>
    </row>
    <row r="23" spans="1:9" x14ac:dyDescent="0.3">
      <c r="C23" s="9"/>
      <c r="E23" s="11"/>
      <c r="F23" s="33"/>
      <c r="G23" s="13"/>
      <c r="H23" s="2">
        <f t="shared" si="1"/>
        <v>0</v>
      </c>
      <c r="I23" s="2"/>
    </row>
    <row r="24" spans="1:9" x14ac:dyDescent="0.3">
      <c r="D24" t="s">
        <v>16</v>
      </c>
      <c r="E24" s="17">
        <f>SUM(E4:E23)</f>
        <v>63</v>
      </c>
      <c r="F24" s="31"/>
      <c r="G24" s="1"/>
      <c r="H24" s="18">
        <f>SUM(H4:H23)</f>
        <v>185</v>
      </c>
      <c r="I24" s="9"/>
    </row>
    <row r="26" spans="1:9" x14ac:dyDescent="0.3">
      <c r="D26" s="12" t="s">
        <v>10</v>
      </c>
      <c r="E26" t="s">
        <v>14</v>
      </c>
      <c r="G26" t="s">
        <v>15</v>
      </c>
      <c r="H26" s="15">
        <f>H24/E24</f>
        <v>2.9365079365079363</v>
      </c>
      <c r="I26" s="21"/>
    </row>
    <row r="28" spans="1:9" x14ac:dyDescent="0.3">
      <c r="A28" s="21"/>
      <c r="B28" s="21"/>
      <c r="C28" s="21"/>
      <c r="D28" s="21"/>
      <c r="E28" s="21"/>
      <c r="F28" s="21"/>
    </row>
    <row r="32" spans="1:9" x14ac:dyDescent="0.3">
      <c r="A32" s="21"/>
      <c r="B32" s="21"/>
      <c r="C32" s="21"/>
      <c r="D32" s="21"/>
      <c r="F32" s="21"/>
      <c r="G32" s="21"/>
    </row>
    <row r="33" spans="1:7" x14ac:dyDescent="0.3">
      <c r="A33" s="31"/>
      <c r="B33" s="9"/>
      <c r="C33" s="21"/>
      <c r="D33" s="21"/>
      <c r="F33" s="21"/>
      <c r="G33" s="21"/>
    </row>
    <row r="34" spans="1:7" x14ac:dyDescent="0.3">
      <c r="A34" s="31"/>
      <c r="B34" s="9"/>
      <c r="C34" s="21"/>
      <c r="D34" s="21"/>
      <c r="F34" s="21"/>
      <c r="G34" s="21"/>
    </row>
    <row r="35" spans="1:7" x14ac:dyDescent="0.3">
      <c r="A35" s="31"/>
      <c r="B35" s="9"/>
      <c r="C35" s="21"/>
      <c r="D35" s="21"/>
      <c r="F35" s="21"/>
      <c r="G35" s="21"/>
    </row>
    <row r="36" spans="1:7" x14ac:dyDescent="0.3">
      <c r="A36" s="31"/>
      <c r="B36" s="9"/>
      <c r="C36" s="21"/>
      <c r="D36" s="21"/>
      <c r="F36" s="21"/>
      <c r="G36" s="21"/>
    </row>
    <row r="37" spans="1:7" x14ac:dyDescent="0.3">
      <c r="A37" s="31"/>
      <c r="B37" s="9"/>
      <c r="C37" s="21"/>
      <c r="D37" s="21"/>
      <c r="F37" s="21"/>
      <c r="G37" s="21"/>
    </row>
    <row r="38" spans="1:7" x14ac:dyDescent="0.3">
      <c r="A38" s="31"/>
      <c r="B38" s="9"/>
      <c r="C38" s="21"/>
      <c r="D38" s="21"/>
      <c r="F38" s="21"/>
      <c r="G38" s="21"/>
    </row>
    <row r="39" spans="1:7" x14ac:dyDescent="0.3">
      <c r="A39" s="31"/>
      <c r="B39" s="9"/>
      <c r="C39" s="21"/>
      <c r="D39" s="21"/>
      <c r="F39" s="21"/>
      <c r="G39" s="21"/>
    </row>
    <row r="40" spans="1:7" x14ac:dyDescent="0.3">
      <c r="A40" s="31"/>
      <c r="B40" s="9"/>
      <c r="C40" s="21"/>
      <c r="D40" s="21"/>
      <c r="F40" s="21"/>
      <c r="G40" s="21"/>
    </row>
    <row r="41" spans="1:7" x14ac:dyDescent="0.3">
      <c r="A41" s="31"/>
      <c r="B41" s="9"/>
      <c r="C41" s="21"/>
      <c r="D41" s="21"/>
      <c r="F41" s="21"/>
      <c r="G41" s="21"/>
    </row>
    <row r="42" spans="1:7" x14ac:dyDescent="0.3">
      <c r="A42" s="31"/>
      <c r="B42" s="9"/>
      <c r="C42" s="21"/>
      <c r="D42" s="21"/>
      <c r="F42" s="21"/>
      <c r="G42" s="21"/>
    </row>
    <row r="43" spans="1:7" x14ac:dyDescent="0.3">
      <c r="A43" s="21"/>
      <c r="B43" s="21"/>
      <c r="C43" s="21"/>
      <c r="D43" s="21"/>
      <c r="F43" s="21"/>
      <c r="G43" s="21"/>
    </row>
    <row r="44" spans="1:7" x14ac:dyDescent="0.3">
      <c r="F44" s="21"/>
      <c r="G44" s="21"/>
    </row>
  </sheetData>
  <sheetProtection algorithmName="SHA-512" hashValue="9KWFbaviTixXuWPI5SBQvLOsX4QN/nLAXKWtM2vUSaYFArKpdzvrN3eikqoY1uFlSHTgxvL+zHZoKO9KByWDog==" saltValue="GfiN5MIrLezAq6xH/2GDAQ==" spinCount="100000" sheet="1" objects="1" scenarios="1" selectLockedCells="1"/>
  <dataValidations count="2">
    <dataValidation type="list" allowBlank="1" showInputMessage="1" showErrorMessage="1" sqref="F4:F22" xr:uid="{78264245-C27A-4B62-A9BC-F1DC010D28E9}">
      <formula1>$L$4:$L$13</formula1>
    </dataValidation>
    <dataValidation type="list" allowBlank="1" showInputMessage="1" showErrorMessage="1" sqref="G4:G22" xr:uid="{7FD611B1-834B-4054-8E93-B6CA2F87E371}">
      <formula1>$M$4:$M$13</formula1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6EEAA-E7F3-4C01-BAAC-54CA6A3CBFC3}">
  <sheetPr>
    <tabColor theme="5" tint="0.79998168889431442"/>
  </sheetPr>
  <dimension ref="A1:L44"/>
  <sheetViews>
    <sheetView showGridLines="0" showRowColHeaders="0" tabSelected="1" workbookViewId="0">
      <selection activeCell="D16" sqref="D16"/>
    </sheetView>
  </sheetViews>
  <sheetFormatPr defaultRowHeight="14.4" x14ac:dyDescent="0.3"/>
  <cols>
    <col min="1" max="3" width="5.6640625" customWidth="1"/>
    <col min="5" max="5" width="10.6640625" customWidth="1"/>
    <col min="6" max="6" width="13.5546875" customWidth="1"/>
    <col min="7" max="8" width="10.6640625" customWidth="1"/>
    <col min="9" max="9" width="2.6640625" customWidth="1"/>
    <col min="10" max="10" width="2.77734375" customWidth="1"/>
  </cols>
  <sheetData>
    <row r="1" spans="1:12" ht="21" x14ac:dyDescent="0.4">
      <c r="A1" s="14" t="s">
        <v>0</v>
      </c>
    </row>
    <row r="3" spans="1:12" ht="28.8" x14ac:dyDescent="0.3">
      <c r="C3" s="9"/>
      <c r="E3" s="16" t="s">
        <v>11</v>
      </c>
      <c r="F3" s="16" t="s">
        <v>47</v>
      </c>
      <c r="G3" s="10" t="s">
        <v>13</v>
      </c>
      <c r="H3" s="16" t="s">
        <v>12</v>
      </c>
      <c r="I3" s="16"/>
      <c r="J3" s="20"/>
    </row>
    <row r="4" spans="1:12" ht="15" thickBot="1" x14ac:dyDescent="0.35">
      <c r="C4" s="9"/>
      <c r="D4" s="52" t="s">
        <v>21</v>
      </c>
      <c r="E4" s="39">
        <v>4</v>
      </c>
      <c r="F4" s="34" t="s">
        <v>5</v>
      </c>
      <c r="G4" s="23">
        <f>VLOOKUP(F4,$K$4:$L$13,2,FALSE)</f>
        <v>2.2999999999999998</v>
      </c>
      <c r="H4" s="24">
        <f>E4*G4</f>
        <v>9.1999999999999993</v>
      </c>
      <c r="I4" s="24"/>
      <c r="J4" s="31"/>
      <c r="K4" s="3" t="s">
        <v>1</v>
      </c>
      <c r="L4" s="4">
        <v>4</v>
      </c>
    </row>
    <row r="5" spans="1:12" ht="15" thickBot="1" x14ac:dyDescent="0.35">
      <c r="C5" s="9"/>
      <c r="D5" s="50" t="s">
        <v>53</v>
      </c>
      <c r="E5" s="40">
        <v>4</v>
      </c>
      <c r="F5" s="34" t="s">
        <v>7</v>
      </c>
      <c r="G5" s="23">
        <f t="shared" ref="G5:G21" si="0">VLOOKUP(F5,$K$4:$L$13,2,FALSE)</f>
        <v>1.7</v>
      </c>
      <c r="H5" s="26">
        <f t="shared" ref="H5:H23" si="1">E5*G5</f>
        <v>6.8</v>
      </c>
      <c r="I5" s="26"/>
      <c r="J5" s="31"/>
      <c r="K5" s="5" t="s">
        <v>2</v>
      </c>
      <c r="L5" s="6">
        <v>3.7</v>
      </c>
    </row>
    <row r="6" spans="1:12" x14ac:dyDescent="0.3">
      <c r="C6" s="9"/>
      <c r="D6" s="50" t="s">
        <v>38</v>
      </c>
      <c r="E6" s="36">
        <v>3</v>
      </c>
      <c r="F6" s="34" t="s">
        <v>46</v>
      </c>
      <c r="G6" s="23">
        <f t="shared" si="0"/>
        <v>3</v>
      </c>
      <c r="H6" s="26">
        <f t="shared" si="1"/>
        <v>9</v>
      </c>
      <c r="I6" s="26"/>
      <c r="J6" s="31"/>
      <c r="K6" s="5" t="s">
        <v>3</v>
      </c>
      <c r="L6" s="6">
        <v>3.3</v>
      </c>
    </row>
    <row r="7" spans="1:12" x14ac:dyDescent="0.3">
      <c r="C7" s="9"/>
      <c r="D7" s="50" t="s">
        <v>54</v>
      </c>
      <c r="E7" s="35">
        <v>3</v>
      </c>
      <c r="F7" s="34" t="s">
        <v>46</v>
      </c>
      <c r="G7" s="23">
        <f t="shared" si="0"/>
        <v>3</v>
      </c>
      <c r="H7" s="26">
        <f t="shared" si="1"/>
        <v>9</v>
      </c>
      <c r="I7" s="26"/>
      <c r="J7" s="31"/>
      <c r="K7" s="5" t="s">
        <v>19</v>
      </c>
      <c r="L7" s="6">
        <v>3</v>
      </c>
    </row>
    <row r="8" spans="1:12" x14ac:dyDescent="0.3">
      <c r="C8" s="9"/>
      <c r="D8" s="53" t="s">
        <v>55</v>
      </c>
      <c r="E8" s="37">
        <v>4</v>
      </c>
      <c r="F8" s="34" t="s">
        <v>46</v>
      </c>
      <c r="G8" s="23">
        <f t="shared" si="0"/>
        <v>3</v>
      </c>
      <c r="H8" s="28">
        <f t="shared" si="1"/>
        <v>12</v>
      </c>
      <c r="I8" s="28"/>
      <c r="J8" s="31"/>
      <c r="K8" s="5" t="s">
        <v>4</v>
      </c>
      <c r="L8" s="6">
        <v>2.7</v>
      </c>
    </row>
    <row r="9" spans="1:12" x14ac:dyDescent="0.3">
      <c r="C9" s="9"/>
      <c r="D9" s="51" t="s">
        <v>56</v>
      </c>
      <c r="E9" s="41">
        <v>4</v>
      </c>
      <c r="F9" s="34" t="s">
        <v>46</v>
      </c>
      <c r="G9" s="23">
        <f t="shared" si="0"/>
        <v>3</v>
      </c>
      <c r="H9" s="29">
        <f t="shared" si="1"/>
        <v>12</v>
      </c>
      <c r="I9" s="29"/>
      <c r="J9" s="31"/>
      <c r="K9" s="5" t="s">
        <v>5</v>
      </c>
      <c r="L9" s="6">
        <v>2.2999999999999998</v>
      </c>
    </row>
    <row r="10" spans="1:12" x14ac:dyDescent="0.3">
      <c r="C10" s="9"/>
      <c r="D10" s="50" t="s">
        <v>57</v>
      </c>
      <c r="E10" s="35">
        <v>3</v>
      </c>
      <c r="F10" s="34" t="s">
        <v>46</v>
      </c>
      <c r="G10" s="23">
        <f t="shared" si="0"/>
        <v>3</v>
      </c>
      <c r="H10" s="26">
        <f t="shared" si="1"/>
        <v>9</v>
      </c>
      <c r="I10" s="26"/>
      <c r="J10" s="31"/>
      <c r="K10" s="5" t="s">
        <v>6</v>
      </c>
      <c r="L10" s="6">
        <v>2</v>
      </c>
    </row>
    <row r="11" spans="1:12" x14ac:dyDescent="0.3">
      <c r="C11" s="9"/>
      <c r="D11" s="50" t="s">
        <v>58</v>
      </c>
      <c r="E11" s="35">
        <v>4</v>
      </c>
      <c r="F11" s="34" t="s">
        <v>46</v>
      </c>
      <c r="G11" s="23">
        <f t="shared" si="0"/>
        <v>3</v>
      </c>
      <c r="H11" s="26">
        <f t="shared" si="1"/>
        <v>12</v>
      </c>
      <c r="I11" s="26"/>
      <c r="J11" s="31"/>
      <c r="K11" s="5" t="s">
        <v>7</v>
      </c>
      <c r="L11" s="6">
        <v>1.7</v>
      </c>
    </row>
    <row r="12" spans="1:12" x14ac:dyDescent="0.3">
      <c r="C12" s="9"/>
      <c r="D12" s="50" t="s">
        <v>36</v>
      </c>
      <c r="E12" s="35">
        <v>3</v>
      </c>
      <c r="F12" s="34" t="s">
        <v>46</v>
      </c>
      <c r="G12" s="23">
        <f t="shared" si="0"/>
        <v>3</v>
      </c>
      <c r="H12" s="26">
        <f t="shared" si="1"/>
        <v>9</v>
      </c>
      <c r="I12" s="26"/>
      <c r="J12" s="31"/>
      <c r="K12" s="5" t="s">
        <v>8</v>
      </c>
      <c r="L12" s="6">
        <v>1.3</v>
      </c>
    </row>
    <row r="13" spans="1:12" x14ac:dyDescent="0.3">
      <c r="C13" s="9"/>
      <c r="D13" s="50" t="s">
        <v>59</v>
      </c>
      <c r="E13" s="35">
        <v>3</v>
      </c>
      <c r="F13" s="34" t="s">
        <v>46</v>
      </c>
      <c r="G13" s="23">
        <f t="shared" si="0"/>
        <v>3</v>
      </c>
      <c r="H13" s="26">
        <f t="shared" si="1"/>
        <v>9</v>
      </c>
      <c r="I13" s="26"/>
      <c r="J13" s="31"/>
      <c r="K13" s="7" t="s">
        <v>9</v>
      </c>
      <c r="L13" s="8">
        <v>1</v>
      </c>
    </row>
    <row r="14" spans="1:12" x14ac:dyDescent="0.3">
      <c r="C14" s="9"/>
      <c r="D14" s="46"/>
      <c r="E14" s="35"/>
      <c r="F14" s="34" t="s">
        <v>46</v>
      </c>
      <c r="G14" s="23">
        <f t="shared" si="0"/>
        <v>3</v>
      </c>
      <c r="H14" s="26">
        <f t="shared" si="1"/>
        <v>0</v>
      </c>
      <c r="I14" s="26"/>
      <c r="J14" s="31"/>
    </row>
    <row r="15" spans="1:12" ht="15" thickBot="1" x14ac:dyDescent="0.35">
      <c r="C15" s="9"/>
      <c r="D15" s="47"/>
      <c r="E15" s="37"/>
      <c r="F15" s="34" t="s">
        <v>46</v>
      </c>
      <c r="G15" s="23">
        <f t="shared" si="0"/>
        <v>3</v>
      </c>
      <c r="H15" s="28">
        <f t="shared" si="1"/>
        <v>0</v>
      </c>
      <c r="I15" s="26"/>
      <c r="J15" s="31"/>
    </row>
    <row r="16" spans="1:12" x14ac:dyDescent="0.3">
      <c r="C16" s="9"/>
      <c r="D16" s="46"/>
      <c r="E16" s="42"/>
      <c r="F16" s="34" t="s">
        <v>46</v>
      </c>
      <c r="G16" s="23">
        <f t="shared" si="0"/>
        <v>3</v>
      </c>
      <c r="H16" s="26">
        <f t="shared" si="1"/>
        <v>0</v>
      </c>
      <c r="I16" s="26"/>
      <c r="J16" s="31"/>
    </row>
    <row r="17" spans="1:10" x14ac:dyDescent="0.3">
      <c r="C17" s="9"/>
      <c r="D17" s="46"/>
      <c r="E17" s="43"/>
      <c r="F17" s="34" t="s">
        <v>46</v>
      </c>
      <c r="G17" s="23">
        <f t="shared" si="0"/>
        <v>3</v>
      </c>
      <c r="H17" s="26">
        <f t="shared" si="1"/>
        <v>0</v>
      </c>
      <c r="I17" s="26"/>
      <c r="J17" s="31"/>
    </row>
    <row r="18" spans="1:10" x14ac:dyDescent="0.3">
      <c r="C18" s="9"/>
      <c r="D18" s="46"/>
      <c r="E18" s="43"/>
      <c r="F18" s="34" t="s">
        <v>46</v>
      </c>
      <c r="G18" s="23">
        <f t="shared" si="0"/>
        <v>3</v>
      </c>
      <c r="H18" s="26">
        <f t="shared" si="1"/>
        <v>0</v>
      </c>
      <c r="I18" s="26"/>
      <c r="J18" s="31"/>
    </row>
    <row r="19" spans="1:10" ht="15" thickBot="1" x14ac:dyDescent="0.35">
      <c r="C19" s="9"/>
      <c r="D19" s="46"/>
      <c r="E19" s="44"/>
      <c r="F19" s="34" t="s">
        <v>46</v>
      </c>
      <c r="G19" s="23">
        <f t="shared" si="0"/>
        <v>3</v>
      </c>
      <c r="H19" s="26">
        <f t="shared" si="1"/>
        <v>0</v>
      </c>
      <c r="I19" s="26"/>
      <c r="J19" s="31"/>
    </row>
    <row r="20" spans="1:10" x14ac:dyDescent="0.3">
      <c r="C20" s="9"/>
      <c r="D20" s="46"/>
      <c r="E20" s="36"/>
      <c r="F20" s="34" t="s">
        <v>46</v>
      </c>
      <c r="G20" s="23">
        <f t="shared" si="0"/>
        <v>3</v>
      </c>
      <c r="H20" s="26">
        <f t="shared" si="1"/>
        <v>0</v>
      </c>
      <c r="I20" s="26"/>
      <c r="J20" s="31"/>
    </row>
    <row r="21" spans="1:10" x14ac:dyDescent="0.3">
      <c r="C21" s="9"/>
      <c r="D21" s="48"/>
      <c r="E21" s="36"/>
      <c r="F21" s="34" t="s">
        <v>46</v>
      </c>
      <c r="G21" s="23">
        <f t="shared" si="0"/>
        <v>3</v>
      </c>
      <c r="H21" s="24">
        <f t="shared" si="1"/>
        <v>0</v>
      </c>
      <c r="I21" s="26"/>
      <c r="J21" s="31"/>
    </row>
    <row r="22" spans="1:10" x14ac:dyDescent="0.3">
      <c r="C22" s="9"/>
      <c r="D22" s="19"/>
      <c r="E22" s="11"/>
      <c r="F22" s="33"/>
      <c r="G22" s="13"/>
      <c r="H22" s="2">
        <f t="shared" si="1"/>
        <v>0</v>
      </c>
      <c r="I22" s="2"/>
    </row>
    <row r="23" spans="1:10" x14ac:dyDescent="0.3">
      <c r="C23" s="9"/>
      <c r="E23" s="11"/>
      <c r="F23" s="33"/>
      <c r="G23" s="13"/>
      <c r="H23" s="2">
        <f t="shared" si="1"/>
        <v>0</v>
      </c>
      <c r="I23" s="2"/>
    </row>
    <row r="24" spans="1:10" x14ac:dyDescent="0.3">
      <c r="D24" t="s">
        <v>16</v>
      </c>
      <c r="E24" s="17">
        <f>SUM(E4:E23)</f>
        <v>35</v>
      </c>
      <c r="F24" s="31"/>
      <c r="G24" s="1"/>
      <c r="H24" s="18">
        <f>SUM(H4:H23)</f>
        <v>97</v>
      </c>
      <c r="I24" s="9"/>
    </row>
    <row r="26" spans="1:10" x14ac:dyDescent="0.3">
      <c r="D26" s="12" t="s">
        <v>10</v>
      </c>
      <c r="E26" t="s">
        <v>14</v>
      </c>
      <c r="G26" t="s">
        <v>15</v>
      </c>
      <c r="H26" s="15">
        <f>H24/E24</f>
        <v>2.7714285714285714</v>
      </c>
      <c r="I26" s="21"/>
    </row>
    <row r="28" spans="1:10" x14ac:dyDescent="0.3">
      <c r="A28" s="21"/>
      <c r="B28" s="21"/>
      <c r="C28" s="21"/>
      <c r="D28" s="21"/>
      <c r="E28" s="21"/>
      <c r="F28" s="21"/>
    </row>
    <row r="32" spans="1:10" x14ac:dyDescent="0.3">
      <c r="F32" s="21"/>
      <c r="G32" s="21"/>
    </row>
    <row r="33" spans="1:7" x14ac:dyDescent="0.3">
      <c r="A33" s="31"/>
      <c r="B33" s="9"/>
      <c r="C33" s="21"/>
      <c r="F33" s="21"/>
      <c r="G33" s="21"/>
    </row>
    <row r="34" spans="1:7" x14ac:dyDescent="0.3">
      <c r="A34" s="31"/>
      <c r="B34" s="9"/>
      <c r="C34" s="21"/>
      <c r="F34" s="21"/>
      <c r="G34" s="21"/>
    </row>
    <row r="35" spans="1:7" x14ac:dyDescent="0.3">
      <c r="A35" s="31"/>
      <c r="B35" s="9"/>
      <c r="C35" s="21"/>
      <c r="F35" s="21"/>
      <c r="G35" s="21"/>
    </row>
    <row r="36" spans="1:7" x14ac:dyDescent="0.3">
      <c r="A36" s="31"/>
      <c r="B36" s="9"/>
      <c r="C36" s="21"/>
      <c r="F36" s="21"/>
      <c r="G36" s="21"/>
    </row>
    <row r="37" spans="1:7" x14ac:dyDescent="0.3">
      <c r="A37" s="31"/>
      <c r="B37" s="9"/>
      <c r="C37" s="21"/>
      <c r="F37" s="21"/>
      <c r="G37" s="21"/>
    </row>
    <row r="38" spans="1:7" x14ac:dyDescent="0.3">
      <c r="A38" s="31"/>
      <c r="B38" s="9"/>
      <c r="C38" s="21"/>
      <c r="F38" s="21"/>
      <c r="G38" s="21"/>
    </row>
    <row r="39" spans="1:7" x14ac:dyDescent="0.3">
      <c r="A39" s="31"/>
      <c r="B39" s="9"/>
      <c r="C39" s="21"/>
      <c r="F39" s="21"/>
      <c r="G39" s="21"/>
    </row>
    <row r="40" spans="1:7" x14ac:dyDescent="0.3">
      <c r="A40" s="31"/>
      <c r="B40" s="9"/>
      <c r="C40" s="21"/>
      <c r="F40" s="21"/>
      <c r="G40" s="21"/>
    </row>
    <row r="41" spans="1:7" x14ac:dyDescent="0.3">
      <c r="A41" s="31"/>
      <c r="B41" s="9"/>
      <c r="C41" s="21"/>
      <c r="F41" s="21"/>
      <c r="G41" s="21"/>
    </row>
    <row r="42" spans="1:7" x14ac:dyDescent="0.3">
      <c r="A42" s="31"/>
      <c r="B42" s="9"/>
      <c r="C42" s="21"/>
      <c r="F42" s="21"/>
      <c r="G42" s="21"/>
    </row>
    <row r="43" spans="1:7" x14ac:dyDescent="0.3">
      <c r="A43" s="21"/>
      <c r="B43" s="21"/>
      <c r="C43" s="21"/>
      <c r="F43" s="21"/>
      <c r="G43" s="21"/>
    </row>
    <row r="44" spans="1:7" x14ac:dyDescent="0.3">
      <c r="F44" s="21"/>
      <c r="G44" s="21"/>
    </row>
  </sheetData>
  <sheetProtection algorithmName="SHA-512" hashValue="s0v5yY+3gtKA9d7pixGRhsC+4HAes0Z5r79bnkLmtq2IjuvxQ+tetGAEJO8dd8BPtE8aMoNbvJ6+rSztap0t0w==" saltValue="i7AHgizL6YoHA2hM3Nkcww==" spinCount="100000" sheet="1" objects="1" scenarios="1" selectLockedCells="1"/>
  <dataValidations count="2">
    <dataValidation type="list" allowBlank="1" showInputMessage="1" showErrorMessage="1" sqref="G4:G21" xr:uid="{6A577F74-E7ED-4CB3-942D-13D64343E39A}">
      <formula1>$L$4:$L$13</formula1>
    </dataValidation>
    <dataValidation type="list" allowBlank="1" showInputMessage="1" showErrorMessage="1" sqref="F4:F21" xr:uid="{A577EFCC-9CDC-4EAB-AE9A-0DAD139F1489}">
      <formula1>$K$4:$K$13</formula1>
    </dataValidation>
  </dataValidations>
  <pageMargins left="0.7" right="0.7" top="0.75" bottom="0.75" header="0.3" footer="0.3"/>
  <pageSetup orientation="portrait" r:id="rId1"/>
  <headerFooter>
    <oddFooter>&amp;L&amp;8&amp;Z&amp;F&amp;R&amp;8Date created:  12/20/11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79998168889431442"/>
  </sheetPr>
  <dimension ref="A1:L44"/>
  <sheetViews>
    <sheetView showGridLines="0" showRowColHeaders="0" workbookViewId="0">
      <selection activeCell="E4" sqref="E4"/>
    </sheetView>
  </sheetViews>
  <sheetFormatPr defaultRowHeight="14.4" x14ac:dyDescent="0.3"/>
  <cols>
    <col min="1" max="3" width="5.6640625" customWidth="1"/>
    <col min="5" max="5" width="10.6640625" customWidth="1"/>
    <col min="6" max="6" width="13.5546875" customWidth="1"/>
    <col min="7" max="8" width="10.6640625" customWidth="1"/>
    <col min="9" max="9" width="2.6640625" customWidth="1"/>
    <col min="10" max="10" width="2.77734375" customWidth="1"/>
  </cols>
  <sheetData>
    <row r="1" spans="1:12" ht="21" x14ac:dyDescent="0.4">
      <c r="A1" s="14" t="s">
        <v>0</v>
      </c>
    </row>
    <row r="3" spans="1:12" ht="28.8" x14ac:dyDescent="0.3">
      <c r="C3" s="9"/>
      <c r="E3" s="16" t="s">
        <v>11</v>
      </c>
      <c r="F3" s="16" t="s">
        <v>47</v>
      </c>
      <c r="G3" s="10" t="s">
        <v>13</v>
      </c>
      <c r="H3" s="16" t="s">
        <v>12</v>
      </c>
      <c r="I3" s="16"/>
      <c r="J3" s="20"/>
    </row>
    <row r="4" spans="1:12" ht="15" thickBot="1" x14ac:dyDescent="0.35">
      <c r="C4" s="9"/>
      <c r="D4" s="22" t="s">
        <v>40</v>
      </c>
      <c r="E4" s="39">
        <v>3</v>
      </c>
      <c r="F4" s="34" t="s">
        <v>5</v>
      </c>
      <c r="G4" s="23">
        <f>VLOOKUP(F4,$K$4:$L$13,2,FALSE)</f>
        <v>2.2999999999999998</v>
      </c>
      <c r="H4" s="24">
        <f>E4*G4</f>
        <v>6.8999999999999995</v>
      </c>
      <c r="I4" s="24"/>
      <c r="J4" s="31"/>
      <c r="K4" s="3" t="s">
        <v>1</v>
      </c>
      <c r="L4" s="4">
        <v>4</v>
      </c>
    </row>
    <row r="5" spans="1:12" ht="15" thickBot="1" x14ac:dyDescent="0.35">
      <c r="C5" s="9"/>
      <c r="D5" s="25" t="s">
        <v>37</v>
      </c>
      <c r="E5" s="40">
        <v>4</v>
      </c>
      <c r="F5" s="34" t="s">
        <v>7</v>
      </c>
      <c r="G5" s="23">
        <f t="shared" ref="G5:G21" si="0">VLOOKUP(F5,$K$4:$L$13,2,FALSE)</f>
        <v>1.7</v>
      </c>
      <c r="H5" s="26">
        <f t="shared" ref="H5:H23" si="1">E5*G5</f>
        <v>6.8</v>
      </c>
      <c r="I5" s="26"/>
      <c r="J5" s="31"/>
      <c r="K5" s="5" t="s">
        <v>2</v>
      </c>
      <c r="L5" s="6">
        <v>3.7</v>
      </c>
    </row>
    <row r="6" spans="1:12" x14ac:dyDescent="0.3">
      <c r="C6" s="9"/>
      <c r="D6" s="25" t="s">
        <v>38</v>
      </c>
      <c r="E6" s="36">
        <v>3</v>
      </c>
      <c r="F6" s="34" t="s">
        <v>46</v>
      </c>
      <c r="G6" s="23">
        <f t="shared" si="0"/>
        <v>3</v>
      </c>
      <c r="H6" s="26">
        <f t="shared" si="1"/>
        <v>9</v>
      </c>
      <c r="I6" s="26"/>
      <c r="J6" s="31"/>
      <c r="K6" s="5" t="s">
        <v>3</v>
      </c>
      <c r="L6" s="6">
        <v>3.3</v>
      </c>
    </row>
    <row r="7" spans="1:12" x14ac:dyDescent="0.3">
      <c r="C7" s="9"/>
      <c r="D7" s="25" t="s">
        <v>39</v>
      </c>
      <c r="E7" s="35">
        <v>3</v>
      </c>
      <c r="F7" s="34" t="s">
        <v>46</v>
      </c>
      <c r="G7" s="23">
        <f t="shared" si="0"/>
        <v>3</v>
      </c>
      <c r="H7" s="26">
        <f t="shared" si="1"/>
        <v>9</v>
      </c>
      <c r="I7" s="26"/>
      <c r="J7" s="31"/>
      <c r="K7" s="5" t="s">
        <v>19</v>
      </c>
      <c r="L7" s="6">
        <v>3</v>
      </c>
    </row>
    <row r="8" spans="1:12" x14ac:dyDescent="0.3">
      <c r="C8" s="9"/>
      <c r="D8" s="27" t="s">
        <v>41</v>
      </c>
      <c r="E8" s="37">
        <v>4</v>
      </c>
      <c r="F8" s="34" t="s">
        <v>46</v>
      </c>
      <c r="G8" s="23">
        <f t="shared" si="0"/>
        <v>3</v>
      </c>
      <c r="H8" s="28">
        <f t="shared" si="1"/>
        <v>12</v>
      </c>
      <c r="I8" s="28"/>
      <c r="J8" s="31"/>
      <c r="K8" s="5" t="s">
        <v>4</v>
      </c>
      <c r="L8" s="6">
        <v>2.7</v>
      </c>
    </row>
    <row r="9" spans="1:12" x14ac:dyDescent="0.3">
      <c r="C9" s="9"/>
      <c r="D9" s="45"/>
      <c r="E9" s="41"/>
      <c r="F9" s="34" t="s">
        <v>46</v>
      </c>
      <c r="G9" s="23">
        <f t="shared" si="0"/>
        <v>3</v>
      </c>
      <c r="H9" s="29">
        <f t="shared" si="1"/>
        <v>0</v>
      </c>
      <c r="I9" s="29"/>
      <c r="J9" s="31"/>
      <c r="K9" s="5" t="s">
        <v>5</v>
      </c>
      <c r="L9" s="6">
        <v>2.2999999999999998</v>
      </c>
    </row>
    <row r="10" spans="1:12" x14ac:dyDescent="0.3">
      <c r="C10" s="9"/>
      <c r="D10" s="46"/>
      <c r="E10" s="35"/>
      <c r="F10" s="34" t="s">
        <v>46</v>
      </c>
      <c r="G10" s="23">
        <f t="shared" si="0"/>
        <v>3</v>
      </c>
      <c r="H10" s="26">
        <f t="shared" si="1"/>
        <v>0</v>
      </c>
      <c r="I10" s="26"/>
      <c r="J10" s="31"/>
      <c r="K10" s="5" t="s">
        <v>6</v>
      </c>
      <c r="L10" s="6">
        <v>2</v>
      </c>
    </row>
    <row r="11" spans="1:12" x14ac:dyDescent="0.3">
      <c r="C11" s="9"/>
      <c r="D11" s="46"/>
      <c r="E11" s="35"/>
      <c r="F11" s="34" t="s">
        <v>46</v>
      </c>
      <c r="G11" s="23">
        <f t="shared" si="0"/>
        <v>3</v>
      </c>
      <c r="H11" s="26">
        <f t="shared" si="1"/>
        <v>0</v>
      </c>
      <c r="I11" s="26"/>
      <c r="J11" s="31"/>
      <c r="K11" s="5" t="s">
        <v>7</v>
      </c>
      <c r="L11" s="6">
        <v>1.7</v>
      </c>
    </row>
    <row r="12" spans="1:12" x14ac:dyDescent="0.3">
      <c r="C12" s="9"/>
      <c r="D12" s="46"/>
      <c r="E12" s="35"/>
      <c r="F12" s="34" t="s">
        <v>46</v>
      </c>
      <c r="G12" s="23">
        <f t="shared" si="0"/>
        <v>3</v>
      </c>
      <c r="H12" s="26">
        <f t="shared" si="1"/>
        <v>0</v>
      </c>
      <c r="I12" s="26"/>
      <c r="J12" s="31"/>
      <c r="K12" s="5" t="s">
        <v>8</v>
      </c>
      <c r="L12" s="6">
        <v>1.3</v>
      </c>
    </row>
    <row r="13" spans="1:12" x14ac:dyDescent="0.3">
      <c r="C13" s="9"/>
      <c r="D13" s="46"/>
      <c r="E13" s="35"/>
      <c r="F13" s="34" t="s">
        <v>46</v>
      </c>
      <c r="G13" s="23">
        <f t="shared" si="0"/>
        <v>3</v>
      </c>
      <c r="H13" s="26">
        <f t="shared" si="1"/>
        <v>0</v>
      </c>
      <c r="I13" s="26"/>
      <c r="J13" s="31"/>
      <c r="K13" s="7" t="s">
        <v>9</v>
      </c>
      <c r="L13" s="8">
        <v>1</v>
      </c>
    </row>
    <row r="14" spans="1:12" x14ac:dyDescent="0.3">
      <c r="C14" s="9"/>
      <c r="D14" s="46"/>
      <c r="E14" s="35"/>
      <c r="F14" s="34" t="s">
        <v>46</v>
      </c>
      <c r="G14" s="23">
        <f t="shared" si="0"/>
        <v>3</v>
      </c>
      <c r="H14" s="26">
        <f t="shared" si="1"/>
        <v>0</v>
      </c>
      <c r="I14" s="26"/>
      <c r="J14" s="31"/>
    </row>
    <row r="15" spans="1:12" ht="15" thickBot="1" x14ac:dyDescent="0.35">
      <c r="C15" s="9"/>
      <c r="D15" s="47"/>
      <c r="E15" s="37"/>
      <c r="F15" s="34" t="s">
        <v>46</v>
      </c>
      <c r="G15" s="23">
        <f t="shared" si="0"/>
        <v>3</v>
      </c>
      <c r="H15" s="28">
        <f t="shared" si="1"/>
        <v>0</v>
      </c>
      <c r="I15" s="26"/>
      <c r="J15" s="31"/>
    </row>
    <row r="16" spans="1:12" x14ac:dyDescent="0.3">
      <c r="C16" s="9"/>
      <c r="D16" s="46"/>
      <c r="E16" s="42"/>
      <c r="F16" s="34" t="s">
        <v>46</v>
      </c>
      <c r="G16" s="23">
        <f t="shared" si="0"/>
        <v>3</v>
      </c>
      <c r="H16" s="26">
        <f t="shared" si="1"/>
        <v>0</v>
      </c>
      <c r="I16" s="26"/>
      <c r="J16" s="31"/>
    </row>
    <row r="17" spans="1:10" x14ac:dyDescent="0.3">
      <c r="C17" s="9"/>
      <c r="D17" s="46"/>
      <c r="E17" s="43"/>
      <c r="F17" s="34" t="s">
        <v>46</v>
      </c>
      <c r="G17" s="23">
        <f t="shared" si="0"/>
        <v>3</v>
      </c>
      <c r="H17" s="26">
        <f t="shared" si="1"/>
        <v>0</v>
      </c>
      <c r="I17" s="26"/>
      <c r="J17" s="31"/>
    </row>
    <row r="18" spans="1:10" x14ac:dyDescent="0.3">
      <c r="C18" s="9"/>
      <c r="D18" s="46"/>
      <c r="E18" s="43"/>
      <c r="F18" s="34" t="s">
        <v>46</v>
      </c>
      <c r="G18" s="23">
        <f t="shared" si="0"/>
        <v>3</v>
      </c>
      <c r="H18" s="26">
        <f t="shared" si="1"/>
        <v>0</v>
      </c>
      <c r="I18" s="26"/>
      <c r="J18" s="31"/>
    </row>
    <row r="19" spans="1:10" ht="15" thickBot="1" x14ac:dyDescent="0.35">
      <c r="C19" s="9"/>
      <c r="D19" s="46"/>
      <c r="E19" s="44"/>
      <c r="F19" s="34" t="s">
        <v>46</v>
      </c>
      <c r="G19" s="23">
        <f t="shared" si="0"/>
        <v>3</v>
      </c>
      <c r="H19" s="26">
        <f t="shared" si="1"/>
        <v>0</v>
      </c>
      <c r="I19" s="26"/>
      <c r="J19" s="31"/>
    </row>
    <row r="20" spans="1:10" x14ac:dyDescent="0.3">
      <c r="C20" s="9"/>
      <c r="D20" s="46"/>
      <c r="E20" s="36"/>
      <c r="F20" s="34" t="s">
        <v>46</v>
      </c>
      <c r="G20" s="23">
        <f t="shared" si="0"/>
        <v>3</v>
      </c>
      <c r="H20" s="26">
        <f t="shared" si="1"/>
        <v>0</v>
      </c>
      <c r="I20" s="26"/>
      <c r="J20" s="31"/>
    </row>
    <row r="21" spans="1:10" x14ac:dyDescent="0.3">
      <c r="C21" s="9"/>
      <c r="D21" s="48"/>
      <c r="E21" s="36"/>
      <c r="F21" s="34" t="s">
        <v>46</v>
      </c>
      <c r="G21" s="23">
        <f t="shared" si="0"/>
        <v>3</v>
      </c>
      <c r="H21" s="24">
        <f t="shared" si="1"/>
        <v>0</v>
      </c>
      <c r="I21" s="26"/>
      <c r="J21" s="31"/>
    </row>
    <row r="22" spans="1:10" x14ac:dyDescent="0.3">
      <c r="C22" s="9"/>
      <c r="D22" s="19"/>
      <c r="E22" s="11"/>
      <c r="F22" s="33"/>
      <c r="G22" s="13"/>
      <c r="H22" s="2">
        <f t="shared" si="1"/>
        <v>0</v>
      </c>
      <c r="I22" s="2"/>
    </row>
    <row r="23" spans="1:10" x14ac:dyDescent="0.3">
      <c r="C23" s="9"/>
      <c r="E23" s="11"/>
      <c r="F23" s="33"/>
      <c r="G23" s="13"/>
      <c r="H23" s="2">
        <f t="shared" si="1"/>
        <v>0</v>
      </c>
      <c r="I23" s="2"/>
    </row>
    <row r="24" spans="1:10" x14ac:dyDescent="0.3">
      <c r="D24" t="s">
        <v>16</v>
      </c>
      <c r="E24" s="17">
        <f>SUM(E4:E23)</f>
        <v>17</v>
      </c>
      <c r="F24" s="31"/>
      <c r="G24" s="1"/>
      <c r="H24" s="18">
        <f>SUM(H4:H23)</f>
        <v>43.7</v>
      </c>
      <c r="I24" s="9"/>
    </row>
    <row r="26" spans="1:10" x14ac:dyDescent="0.3">
      <c r="D26" s="12" t="s">
        <v>10</v>
      </c>
      <c r="E26" t="s">
        <v>14</v>
      </c>
      <c r="G26" t="s">
        <v>15</v>
      </c>
      <c r="H26" s="15">
        <f>H24/E24</f>
        <v>2.5705882352941178</v>
      </c>
      <c r="I26" s="21"/>
    </row>
    <row r="28" spans="1:10" x14ac:dyDescent="0.3">
      <c r="A28" s="21"/>
      <c r="B28" s="21"/>
      <c r="C28" s="21"/>
      <c r="D28" s="21"/>
      <c r="E28" s="21"/>
      <c r="F28" s="21"/>
    </row>
    <row r="32" spans="1:10" x14ac:dyDescent="0.3">
      <c r="F32" s="21"/>
      <c r="G32" s="21"/>
    </row>
    <row r="33" spans="1:7" x14ac:dyDescent="0.3">
      <c r="A33" s="31"/>
      <c r="B33" s="9"/>
      <c r="C33" s="21"/>
      <c r="F33" s="21"/>
      <c r="G33" s="21"/>
    </row>
    <row r="34" spans="1:7" x14ac:dyDescent="0.3">
      <c r="A34" s="31"/>
      <c r="B34" s="9"/>
      <c r="C34" s="21"/>
      <c r="F34" s="21"/>
      <c r="G34" s="21"/>
    </row>
    <row r="35" spans="1:7" x14ac:dyDescent="0.3">
      <c r="A35" s="31"/>
      <c r="B35" s="9"/>
      <c r="C35" s="21"/>
      <c r="F35" s="21"/>
      <c r="G35" s="21"/>
    </row>
    <row r="36" spans="1:7" x14ac:dyDescent="0.3">
      <c r="A36" s="31"/>
      <c r="B36" s="9"/>
      <c r="C36" s="21"/>
      <c r="F36" s="21"/>
      <c r="G36" s="21"/>
    </row>
    <row r="37" spans="1:7" x14ac:dyDescent="0.3">
      <c r="A37" s="31"/>
      <c r="B37" s="9"/>
      <c r="C37" s="21"/>
      <c r="F37" s="21"/>
      <c r="G37" s="21"/>
    </row>
    <row r="38" spans="1:7" x14ac:dyDescent="0.3">
      <c r="A38" s="31"/>
      <c r="B38" s="9"/>
      <c r="C38" s="21"/>
      <c r="F38" s="21"/>
      <c r="G38" s="21"/>
    </row>
    <row r="39" spans="1:7" x14ac:dyDescent="0.3">
      <c r="A39" s="31"/>
      <c r="B39" s="9"/>
      <c r="C39" s="21"/>
      <c r="F39" s="21"/>
      <c r="G39" s="21"/>
    </row>
    <row r="40" spans="1:7" x14ac:dyDescent="0.3">
      <c r="A40" s="31"/>
      <c r="B40" s="9"/>
      <c r="C40" s="21"/>
      <c r="F40" s="21"/>
      <c r="G40" s="21"/>
    </row>
    <row r="41" spans="1:7" x14ac:dyDescent="0.3">
      <c r="A41" s="31"/>
      <c r="B41" s="9"/>
      <c r="C41" s="21"/>
      <c r="F41" s="21"/>
      <c r="G41" s="21"/>
    </row>
    <row r="42" spans="1:7" x14ac:dyDescent="0.3">
      <c r="A42" s="31"/>
      <c r="B42" s="9"/>
      <c r="C42" s="21"/>
      <c r="F42" s="21"/>
      <c r="G42" s="21"/>
    </row>
    <row r="43" spans="1:7" x14ac:dyDescent="0.3">
      <c r="A43" s="21"/>
      <c r="B43" s="21"/>
      <c r="C43" s="21"/>
      <c r="F43" s="21"/>
      <c r="G43" s="21"/>
    </row>
    <row r="44" spans="1:7" x14ac:dyDescent="0.3">
      <c r="F44" s="21"/>
      <c r="G44" s="21"/>
    </row>
  </sheetData>
  <sheetProtection algorithmName="SHA-512" hashValue="sF4/SB0qm3lKTfHmdHEjiuGKoi50xGau81TDQQ0l449wvBbN/ZyN713mK8mlyDlRkjtmkM3IK5GsWOILCgj99Q==" saltValue="MdcPd2hr9dT+FgCdZy92Wg==" spinCount="100000" sheet="1" objects="1" scenarios="1" selectLockedCells="1"/>
  <dataValidations count="2">
    <dataValidation type="list" allowBlank="1" showInputMessage="1" showErrorMessage="1" sqref="F4:F21" xr:uid="{C7442488-D331-4B03-83EF-A828039EFB93}">
      <formula1>$K$4:$K$13</formula1>
    </dataValidation>
    <dataValidation type="list" allowBlank="1" showInputMessage="1" showErrorMessage="1" sqref="G4:G21" xr:uid="{3496EC2F-5C11-499F-988F-BAE5388F5FCD}">
      <formula1>$L$4:$L$13</formula1>
    </dataValidation>
  </dataValidations>
  <pageMargins left="0.7" right="0.7" top="0.75" bottom="0.75" header="0.3" footer="0.3"/>
  <pageSetup orientation="portrait" r:id="rId1"/>
  <headerFooter>
    <oddFooter>&amp;L&amp;8&amp;Z&amp;F&amp;R&amp;8Date created:  12/20/11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79998168889431442"/>
  </sheetPr>
  <dimension ref="A1:L44"/>
  <sheetViews>
    <sheetView showGridLines="0" showRowColHeaders="0" workbookViewId="0">
      <selection activeCell="E4" sqref="E4"/>
    </sheetView>
  </sheetViews>
  <sheetFormatPr defaultRowHeight="14.4" x14ac:dyDescent="0.3"/>
  <cols>
    <col min="1" max="3" width="5.6640625" customWidth="1"/>
    <col min="5" max="5" width="10.6640625" customWidth="1"/>
    <col min="6" max="6" width="13.5546875" customWidth="1"/>
    <col min="7" max="8" width="10.6640625" customWidth="1"/>
    <col min="9" max="9" width="2.6640625" customWidth="1"/>
    <col min="10" max="10" width="2.77734375" customWidth="1"/>
  </cols>
  <sheetData>
    <row r="1" spans="1:12" ht="21" x14ac:dyDescent="0.4">
      <c r="A1" s="14" t="s">
        <v>0</v>
      </c>
    </row>
    <row r="3" spans="1:12" ht="28.8" x14ac:dyDescent="0.3">
      <c r="C3" s="9"/>
      <c r="E3" s="16" t="s">
        <v>11</v>
      </c>
      <c r="F3" s="16" t="s">
        <v>47</v>
      </c>
      <c r="G3" s="10" t="s">
        <v>13</v>
      </c>
      <c r="H3" s="16" t="s">
        <v>12</v>
      </c>
      <c r="I3" s="16"/>
      <c r="J3" s="20"/>
    </row>
    <row r="4" spans="1:12" ht="15" thickBot="1" x14ac:dyDescent="0.35">
      <c r="C4" s="9"/>
      <c r="D4" s="22" t="s">
        <v>36</v>
      </c>
      <c r="E4" s="39">
        <v>3</v>
      </c>
      <c r="F4" s="34" t="s">
        <v>5</v>
      </c>
      <c r="G4" s="23">
        <f>VLOOKUP(F4,$K$4:$L$13,2,FALSE)</f>
        <v>2.2999999999999998</v>
      </c>
      <c r="H4" s="24">
        <f>E4*G4</f>
        <v>6.8999999999999995</v>
      </c>
      <c r="I4" s="24"/>
      <c r="J4" s="31"/>
      <c r="K4" s="3" t="s">
        <v>1</v>
      </c>
      <c r="L4" s="4">
        <v>4</v>
      </c>
    </row>
    <row r="5" spans="1:12" ht="15" thickBot="1" x14ac:dyDescent="0.35">
      <c r="C5" s="9"/>
      <c r="D5" s="25" t="s">
        <v>37</v>
      </c>
      <c r="E5" s="40">
        <v>4</v>
      </c>
      <c r="F5" s="34" t="s">
        <v>7</v>
      </c>
      <c r="G5" s="23">
        <f t="shared" ref="G5:G21" si="0">VLOOKUP(F5,$K$4:$L$13,2,FALSE)</f>
        <v>1.7</v>
      </c>
      <c r="H5" s="26">
        <f t="shared" ref="H5:H23" si="1">E5*G5</f>
        <v>6.8</v>
      </c>
      <c r="I5" s="26"/>
      <c r="J5" s="31"/>
      <c r="K5" s="5" t="s">
        <v>2</v>
      </c>
      <c r="L5" s="6">
        <v>3.7</v>
      </c>
    </row>
    <row r="6" spans="1:12" x14ac:dyDescent="0.3">
      <c r="C6" s="9"/>
      <c r="D6" s="25" t="s">
        <v>38</v>
      </c>
      <c r="E6" s="36">
        <v>3</v>
      </c>
      <c r="F6" s="34" t="s">
        <v>1</v>
      </c>
      <c r="G6" s="23">
        <f t="shared" si="0"/>
        <v>4</v>
      </c>
      <c r="H6" s="26">
        <f t="shared" si="1"/>
        <v>12</v>
      </c>
      <c r="I6" s="26"/>
      <c r="J6" s="31"/>
      <c r="K6" s="5" t="s">
        <v>3</v>
      </c>
      <c r="L6" s="6">
        <v>3.3</v>
      </c>
    </row>
    <row r="7" spans="1:12" x14ac:dyDescent="0.3">
      <c r="C7" s="9"/>
      <c r="D7" s="25" t="s">
        <v>39</v>
      </c>
      <c r="E7" s="35">
        <v>3</v>
      </c>
      <c r="F7" s="34" t="s">
        <v>46</v>
      </c>
      <c r="G7" s="23">
        <f t="shared" si="0"/>
        <v>3</v>
      </c>
      <c r="H7" s="26">
        <f t="shared" si="1"/>
        <v>9</v>
      </c>
      <c r="I7" s="26"/>
      <c r="J7" s="31"/>
      <c r="K7" s="5" t="s">
        <v>19</v>
      </c>
      <c r="L7" s="6">
        <v>3</v>
      </c>
    </row>
    <row r="8" spans="1:12" x14ac:dyDescent="0.3">
      <c r="C8" s="9"/>
      <c r="D8" s="27" t="s">
        <v>30</v>
      </c>
      <c r="E8" s="37">
        <v>4</v>
      </c>
      <c r="F8" s="34" t="s">
        <v>46</v>
      </c>
      <c r="G8" s="23">
        <f t="shared" si="0"/>
        <v>3</v>
      </c>
      <c r="H8" s="28">
        <f t="shared" si="1"/>
        <v>12</v>
      </c>
      <c r="I8" s="28"/>
      <c r="J8" s="31"/>
      <c r="K8" s="5" t="s">
        <v>4</v>
      </c>
      <c r="L8" s="6">
        <v>2.7</v>
      </c>
    </row>
    <row r="9" spans="1:12" x14ac:dyDescent="0.3">
      <c r="C9" s="9"/>
      <c r="D9" s="45"/>
      <c r="E9" s="41"/>
      <c r="F9" s="34" t="s">
        <v>46</v>
      </c>
      <c r="G9" s="23">
        <f t="shared" si="0"/>
        <v>3</v>
      </c>
      <c r="H9" s="29">
        <f t="shared" si="1"/>
        <v>0</v>
      </c>
      <c r="I9" s="29"/>
      <c r="J9" s="31"/>
      <c r="K9" s="5" t="s">
        <v>5</v>
      </c>
      <c r="L9" s="6">
        <v>2.2999999999999998</v>
      </c>
    </row>
    <row r="10" spans="1:12" x14ac:dyDescent="0.3">
      <c r="C10" s="9"/>
      <c r="D10" s="46"/>
      <c r="E10" s="35"/>
      <c r="F10" s="34" t="s">
        <v>46</v>
      </c>
      <c r="G10" s="23">
        <f t="shared" si="0"/>
        <v>3</v>
      </c>
      <c r="H10" s="26">
        <f t="shared" si="1"/>
        <v>0</v>
      </c>
      <c r="I10" s="26"/>
      <c r="J10" s="31"/>
      <c r="K10" s="5" t="s">
        <v>6</v>
      </c>
      <c r="L10" s="6">
        <v>2</v>
      </c>
    </row>
    <row r="11" spans="1:12" x14ac:dyDescent="0.3">
      <c r="C11" s="9"/>
      <c r="D11" s="46"/>
      <c r="E11" s="35"/>
      <c r="F11" s="34" t="s">
        <v>46</v>
      </c>
      <c r="G11" s="23">
        <f t="shared" si="0"/>
        <v>3</v>
      </c>
      <c r="H11" s="26">
        <f t="shared" si="1"/>
        <v>0</v>
      </c>
      <c r="I11" s="26"/>
      <c r="J11" s="31"/>
      <c r="K11" s="5" t="s">
        <v>7</v>
      </c>
      <c r="L11" s="6">
        <v>1.7</v>
      </c>
    </row>
    <row r="12" spans="1:12" x14ac:dyDescent="0.3">
      <c r="C12" s="9"/>
      <c r="D12" s="46"/>
      <c r="E12" s="35"/>
      <c r="F12" s="34" t="s">
        <v>46</v>
      </c>
      <c r="G12" s="23">
        <f t="shared" si="0"/>
        <v>3</v>
      </c>
      <c r="H12" s="26">
        <f t="shared" si="1"/>
        <v>0</v>
      </c>
      <c r="I12" s="26"/>
      <c r="J12" s="31"/>
      <c r="K12" s="5" t="s">
        <v>8</v>
      </c>
      <c r="L12" s="6">
        <v>1.3</v>
      </c>
    </row>
    <row r="13" spans="1:12" x14ac:dyDescent="0.3">
      <c r="C13" s="9"/>
      <c r="D13" s="46"/>
      <c r="E13" s="35"/>
      <c r="F13" s="34" t="s">
        <v>46</v>
      </c>
      <c r="G13" s="23">
        <f t="shared" si="0"/>
        <v>3</v>
      </c>
      <c r="H13" s="26">
        <f t="shared" si="1"/>
        <v>0</v>
      </c>
      <c r="I13" s="26"/>
      <c r="J13" s="31"/>
      <c r="K13" s="7" t="s">
        <v>9</v>
      </c>
      <c r="L13" s="8">
        <v>1</v>
      </c>
    </row>
    <row r="14" spans="1:12" x14ac:dyDescent="0.3">
      <c r="C14" s="9"/>
      <c r="D14" s="46"/>
      <c r="E14" s="35"/>
      <c r="F14" s="34" t="s">
        <v>46</v>
      </c>
      <c r="G14" s="23">
        <f t="shared" si="0"/>
        <v>3</v>
      </c>
      <c r="H14" s="26">
        <f t="shared" si="1"/>
        <v>0</v>
      </c>
      <c r="I14" s="26"/>
      <c r="J14" s="31"/>
    </row>
    <row r="15" spans="1:12" ht="15" thickBot="1" x14ac:dyDescent="0.35">
      <c r="C15" s="9"/>
      <c r="D15" s="47"/>
      <c r="E15" s="37"/>
      <c r="F15" s="34" t="s">
        <v>46</v>
      </c>
      <c r="G15" s="23">
        <f t="shared" si="0"/>
        <v>3</v>
      </c>
      <c r="H15" s="28">
        <f t="shared" si="1"/>
        <v>0</v>
      </c>
      <c r="I15" s="26"/>
      <c r="J15" s="31"/>
    </row>
    <row r="16" spans="1:12" x14ac:dyDescent="0.3">
      <c r="C16" s="9"/>
      <c r="D16" s="46"/>
      <c r="E16" s="42"/>
      <c r="F16" s="34" t="s">
        <v>46</v>
      </c>
      <c r="G16" s="23">
        <f t="shared" si="0"/>
        <v>3</v>
      </c>
      <c r="H16" s="26">
        <f t="shared" si="1"/>
        <v>0</v>
      </c>
      <c r="I16" s="26"/>
      <c r="J16" s="31"/>
    </row>
    <row r="17" spans="1:10" x14ac:dyDescent="0.3">
      <c r="C17" s="9"/>
      <c r="D17" s="46"/>
      <c r="E17" s="43"/>
      <c r="F17" s="34" t="s">
        <v>46</v>
      </c>
      <c r="G17" s="23">
        <f t="shared" si="0"/>
        <v>3</v>
      </c>
      <c r="H17" s="26">
        <f t="shared" si="1"/>
        <v>0</v>
      </c>
      <c r="I17" s="26"/>
      <c r="J17" s="31"/>
    </row>
    <row r="18" spans="1:10" x14ac:dyDescent="0.3">
      <c r="C18" s="9"/>
      <c r="D18" s="46"/>
      <c r="E18" s="43"/>
      <c r="F18" s="34" t="s">
        <v>46</v>
      </c>
      <c r="G18" s="23">
        <f t="shared" si="0"/>
        <v>3</v>
      </c>
      <c r="H18" s="26">
        <f t="shared" si="1"/>
        <v>0</v>
      </c>
      <c r="I18" s="26"/>
      <c r="J18" s="31"/>
    </row>
    <row r="19" spans="1:10" ht="15" thickBot="1" x14ac:dyDescent="0.35">
      <c r="C19" s="9"/>
      <c r="D19" s="46"/>
      <c r="E19" s="44"/>
      <c r="F19" s="34" t="s">
        <v>46</v>
      </c>
      <c r="G19" s="23">
        <f t="shared" si="0"/>
        <v>3</v>
      </c>
      <c r="H19" s="26">
        <f t="shared" si="1"/>
        <v>0</v>
      </c>
      <c r="I19" s="26"/>
      <c r="J19" s="31"/>
    </row>
    <row r="20" spans="1:10" x14ac:dyDescent="0.3">
      <c r="C20" s="9"/>
      <c r="D20" s="46"/>
      <c r="E20" s="36"/>
      <c r="F20" s="34" t="s">
        <v>46</v>
      </c>
      <c r="G20" s="23">
        <f t="shared" si="0"/>
        <v>3</v>
      </c>
      <c r="H20" s="26">
        <f t="shared" si="1"/>
        <v>0</v>
      </c>
      <c r="I20" s="26"/>
      <c r="J20" s="31"/>
    </row>
    <row r="21" spans="1:10" x14ac:dyDescent="0.3">
      <c r="C21" s="9"/>
      <c r="D21" s="48"/>
      <c r="E21" s="36"/>
      <c r="F21" s="34" t="s">
        <v>46</v>
      </c>
      <c r="G21" s="23">
        <f t="shared" si="0"/>
        <v>3</v>
      </c>
      <c r="H21" s="24">
        <f t="shared" si="1"/>
        <v>0</v>
      </c>
      <c r="I21" s="26"/>
      <c r="J21" s="31"/>
    </row>
    <row r="22" spans="1:10" x14ac:dyDescent="0.3">
      <c r="C22" s="9"/>
      <c r="D22" s="19"/>
      <c r="E22" s="11"/>
      <c r="F22" s="33"/>
      <c r="G22" s="13"/>
      <c r="H22" s="2">
        <f t="shared" si="1"/>
        <v>0</v>
      </c>
      <c r="I22" s="2"/>
    </row>
    <row r="23" spans="1:10" x14ac:dyDescent="0.3">
      <c r="C23" s="9"/>
      <c r="E23" s="11"/>
      <c r="F23" s="33"/>
      <c r="G23" s="13"/>
      <c r="H23" s="2">
        <f t="shared" si="1"/>
        <v>0</v>
      </c>
      <c r="I23" s="2"/>
    </row>
    <row r="24" spans="1:10" x14ac:dyDescent="0.3">
      <c r="D24" t="s">
        <v>16</v>
      </c>
      <c r="E24" s="17">
        <f>SUM(E4:E23)</f>
        <v>17</v>
      </c>
      <c r="F24" s="31"/>
      <c r="G24" s="1"/>
      <c r="H24" s="18">
        <f>SUM(H4:H23)</f>
        <v>46.7</v>
      </c>
      <c r="I24" s="9"/>
    </row>
    <row r="26" spans="1:10" x14ac:dyDescent="0.3">
      <c r="D26" s="12" t="s">
        <v>10</v>
      </c>
      <c r="E26" t="s">
        <v>14</v>
      </c>
      <c r="G26" t="s">
        <v>15</v>
      </c>
      <c r="H26" s="15">
        <f>H24/E24</f>
        <v>2.7470588235294118</v>
      </c>
      <c r="I26" s="21"/>
    </row>
    <row r="28" spans="1:10" x14ac:dyDescent="0.3">
      <c r="A28" s="21"/>
      <c r="B28" s="21"/>
      <c r="C28" s="21"/>
      <c r="D28" s="21"/>
      <c r="E28" s="21"/>
      <c r="F28" s="21"/>
    </row>
    <row r="32" spans="1:10" x14ac:dyDescent="0.3">
      <c r="F32" s="21"/>
      <c r="G32" s="21"/>
    </row>
    <row r="33" spans="1:7" x14ac:dyDescent="0.3">
      <c r="A33" s="31"/>
      <c r="B33" s="9"/>
      <c r="F33" s="21"/>
      <c r="G33" s="21"/>
    </row>
    <row r="34" spans="1:7" x14ac:dyDescent="0.3">
      <c r="A34" s="31"/>
      <c r="B34" s="9"/>
      <c r="F34" s="21"/>
      <c r="G34" s="21"/>
    </row>
    <row r="35" spans="1:7" x14ac:dyDescent="0.3">
      <c r="A35" s="31"/>
      <c r="B35" s="9"/>
      <c r="F35" s="21"/>
      <c r="G35" s="21"/>
    </row>
    <row r="36" spans="1:7" x14ac:dyDescent="0.3">
      <c r="A36" s="31"/>
      <c r="B36" s="9"/>
      <c r="F36" s="21"/>
      <c r="G36" s="21"/>
    </row>
    <row r="37" spans="1:7" x14ac:dyDescent="0.3">
      <c r="A37" s="31"/>
      <c r="B37" s="9"/>
      <c r="F37" s="21"/>
      <c r="G37" s="21"/>
    </row>
    <row r="38" spans="1:7" x14ac:dyDescent="0.3">
      <c r="A38" s="31"/>
      <c r="B38" s="9"/>
      <c r="F38" s="21"/>
      <c r="G38" s="21"/>
    </row>
    <row r="39" spans="1:7" x14ac:dyDescent="0.3">
      <c r="A39" s="31"/>
      <c r="B39" s="9"/>
      <c r="F39" s="21"/>
      <c r="G39" s="21"/>
    </row>
    <row r="40" spans="1:7" x14ac:dyDescent="0.3">
      <c r="A40" s="31"/>
      <c r="B40" s="9"/>
      <c r="F40" s="21"/>
      <c r="G40" s="21"/>
    </row>
    <row r="41" spans="1:7" x14ac:dyDescent="0.3">
      <c r="A41" s="31"/>
      <c r="B41" s="9"/>
      <c r="F41" s="21"/>
      <c r="G41" s="21"/>
    </row>
    <row r="42" spans="1:7" x14ac:dyDescent="0.3">
      <c r="A42" s="31"/>
      <c r="B42" s="9"/>
      <c r="F42" s="21"/>
      <c r="G42" s="21"/>
    </row>
    <row r="43" spans="1:7" x14ac:dyDescent="0.3">
      <c r="A43" s="21"/>
      <c r="B43" s="21"/>
      <c r="F43" s="21"/>
      <c r="G43" s="21"/>
    </row>
    <row r="44" spans="1:7" x14ac:dyDescent="0.3">
      <c r="F44" s="21"/>
      <c r="G44" s="21"/>
    </row>
  </sheetData>
  <sheetProtection algorithmName="SHA-512" hashValue="XbjGP7uoqPPxoykhY/9jwc89n/m66mRg+G+bW1nLXvKxPNKBUyZxQJo5Xj2TjBmRey+tNZNkX29qkry4uqZBiA==" saltValue="29m+p60lsQF80UrgcGGz1g==" spinCount="100000" sheet="1" objects="1" scenarios="1" selectLockedCells="1"/>
  <dataValidations count="2">
    <dataValidation type="list" allowBlank="1" showInputMessage="1" showErrorMessage="1" sqref="F4:F21" xr:uid="{24BF6757-F180-4E23-8137-1B69FF531779}">
      <formula1>$K$4:$K$13</formula1>
    </dataValidation>
    <dataValidation type="list" allowBlank="1" showInputMessage="1" showErrorMessage="1" sqref="G4:G21" xr:uid="{DD07050D-168E-459B-932D-C38D6571E67C}">
      <formula1>$L$4:$L$13</formula1>
    </dataValidation>
  </dataValidations>
  <pageMargins left="0.7" right="0.7" top="0.75" bottom="0.75" header="0.3" footer="0.3"/>
  <pageSetup orientation="portrait" r:id="rId1"/>
  <headerFooter>
    <oddFooter>&amp;L&amp;8&amp;Z&amp;F&amp;R&amp;8Date created:  12/20/11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26EB3-0C93-41A1-AC63-456E930BB5F7}">
  <sheetPr>
    <tabColor theme="9" tint="0.79998168889431442"/>
  </sheetPr>
  <dimension ref="A1:L44"/>
  <sheetViews>
    <sheetView showGridLines="0" showRowColHeaders="0" workbookViewId="0">
      <selection activeCell="E4" sqref="E4"/>
    </sheetView>
  </sheetViews>
  <sheetFormatPr defaultRowHeight="14.4" x14ac:dyDescent="0.3"/>
  <cols>
    <col min="1" max="3" width="5.6640625" customWidth="1"/>
    <col min="5" max="5" width="10.6640625" customWidth="1"/>
    <col min="6" max="6" width="13.5546875" customWidth="1"/>
    <col min="7" max="8" width="10.6640625" customWidth="1"/>
    <col min="9" max="9" width="2.6640625" customWidth="1"/>
    <col min="10" max="10" width="2.77734375" customWidth="1"/>
  </cols>
  <sheetData>
    <row r="1" spans="1:12" ht="21" x14ac:dyDescent="0.4">
      <c r="A1" s="14" t="s">
        <v>0</v>
      </c>
    </row>
    <row r="3" spans="1:12" ht="28.8" x14ac:dyDescent="0.3">
      <c r="C3" s="9"/>
      <c r="E3" s="16" t="s">
        <v>11</v>
      </c>
      <c r="F3" s="16" t="s">
        <v>47</v>
      </c>
      <c r="G3" s="10" t="s">
        <v>13</v>
      </c>
      <c r="H3" s="16" t="s">
        <v>12</v>
      </c>
      <c r="I3" s="16"/>
      <c r="J3" s="20"/>
    </row>
    <row r="4" spans="1:12" ht="15" thickBot="1" x14ac:dyDescent="0.35">
      <c r="C4" s="9"/>
      <c r="D4" s="22" t="s">
        <v>36</v>
      </c>
      <c r="E4" s="39">
        <v>3</v>
      </c>
      <c r="F4" s="34" t="s">
        <v>5</v>
      </c>
      <c r="G4" s="23">
        <f>VLOOKUP(F4,$K$4:$L$13,2,FALSE)</f>
        <v>2.2999999999999998</v>
      </c>
      <c r="H4" s="24">
        <f>E4*G4</f>
        <v>6.8999999999999995</v>
      </c>
      <c r="I4" s="24"/>
      <c r="J4" s="31"/>
      <c r="K4" s="3" t="s">
        <v>1</v>
      </c>
      <c r="L4" s="4">
        <v>4</v>
      </c>
    </row>
    <row r="5" spans="1:12" ht="15" thickBot="1" x14ac:dyDescent="0.35">
      <c r="C5" s="9"/>
      <c r="D5" s="25" t="s">
        <v>37</v>
      </c>
      <c r="E5" s="49">
        <v>4</v>
      </c>
      <c r="F5" s="34" t="s">
        <v>7</v>
      </c>
      <c r="G5" s="23">
        <f t="shared" ref="G5:G21" si="0">VLOOKUP(F5,$K$4:$L$13,2,FALSE)</f>
        <v>1.7</v>
      </c>
      <c r="H5" s="26">
        <f t="shared" ref="H5:H23" si="1">E5*G5</f>
        <v>6.8</v>
      </c>
      <c r="I5" s="26"/>
      <c r="J5" s="31"/>
      <c r="K5" s="5" t="s">
        <v>2</v>
      </c>
      <c r="L5" s="6">
        <v>3.7</v>
      </c>
    </row>
    <row r="6" spans="1:12" x14ac:dyDescent="0.3">
      <c r="C6" s="9"/>
      <c r="D6" s="25" t="s">
        <v>38</v>
      </c>
      <c r="E6" s="36">
        <v>3</v>
      </c>
      <c r="F6" s="34" t="s">
        <v>46</v>
      </c>
      <c r="G6" s="23">
        <f t="shared" si="0"/>
        <v>3</v>
      </c>
      <c r="H6" s="26">
        <f t="shared" si="1"/>
        <v>9</v>
      </c>
      <c r="I6" s="26"/>
      <c r="J6" s="31"/>
      <c r="K6" s="5" t="s">
        <v>3</v>
      </c>
      <c r="L6" s="6">
        <v>3.3</v>
      </c>
    </row>
    <row r="7" spans="1:12" x14ac:dyDescent="0.3">
      <c r="C7" s="9"/>
      <c r="D7" s="25" t="s">
        <v>39</v>
      </c>
      <c r="E7" s="35">
        <v>3</v>
      </c>
      <c r="F7" s="34" t="s">
        <v>4</v>
      </c>
      <c r="G7" s="23">
        <f t="shared" si="0"/>
        <v>2.7</v>
      </c>
      <c r="H7" s="26">
        <f t="shared" si="1"/>
        <v>8.1000000000000014</v>
      </c>
      <c r="I7" s="26"/>
      <c r="J7" s="31"/>
      <c r="K7" s="5" t="s">
        <v>19</v>
      </c>
      <c r="L7" s="6">
        <v>3</v>
      </c>
    </row>
    <row r="8" spans="1:12" x14ac:dyDescent="0.3">
      <c r="C8" s="9"/>
      <c r="D8" s="27" t="s">
        <v>49</v>
      </c>
      <c r="E8" s="37">
        <v>3</v>
      </c>
      <c r="F8" s="34" t="s">
        <v>46</v>
      </c>
      <c r="G8" s="23">
        <f t="shared" si="0"/>
        <v>3</v>
      </c>
      <c r="H8" s="28">
        <f t="shared" si="1"/>
        <v>9</v>
      </c>
      <c r="I8" s="28"/>
      <c r="J8" s="31"/>
      <c r="K8" s="5" t="s">
        <v>4</v>
      </c>
      <c r="L8" s="6">
        <v>2.7</v>
      </c>
    </row>
    <row r="9" spans="1:12" x14ac:dyDescent="0.3">
      <c r="C9" s="9"/>
      <c r="D9" s="45"/>
      <c r="E9" s="41"/>
      <c r="F9" s="34" t="s">
        <v>46</v>
      </c>
      <c r="G9" s="23">
        <f t="shared" si="0"/>
        <v>3</v>
      </c>
      <c r="H9" s="29">
        <f t="shared" si="1"/>
        <v>0</v>
      </c>
      <c r="I9" s="29"/>
      <c r="J9" s="31"/>
      <c r="K9" s="5" t="s">
        <v>5</v>
      </c>
      <c r="L9" s="6">
        <v>2.2999999999999998</v>
      </c>
    </row>
    <row r="10" spans="1:12" x14ac:dyDescent="0.3">
      <c r="C10" s="9"/>
      <c r="D10" s="46"/>
      <c r="E10" s="35"/>
      <c r="F10" s="34" t="s">
        <v>46</v>
      </c>
      <c r="G10" s="23">
        <f t="shared" si="0"/>
        <v>3</v>
      </c>
      <c r="H10" s="26">
        <f t="shared" si="1"/>
        <v>0</v>
      </c>
      <c r="I10" s="26"/>
      <c r="J10" s="31"/>
      <c r="K10" s="5" t="s">
        <v>6</v>
      </c>
      <c r="L10" s="6">
        <v>2</v>
      </c>
    </row>
    <row r="11" spans="1:12" x14ac:dyDescent="0.3">
      <c r="C11" s="9"/>
      <c r="D11" s="46"/>
      <c r="E11" s="35"/>
      <c r="F11" s="34" t="s">
        <v>46</v>
      </c>
      <c r="G11" s="23">
        <f t="shared" si="0"/>
        <v>3</v>
      </c>
      <c r="H11" s="26">
        <f t="shared" si="1"/>
        <v>0</v>
      </c>
      <c r="I11" s="26"/>
      <c r="J11" s="31"/>
      <c r="K11" s="5" t="s">
        <v>7</v>
      </c>
      <c r="L11" s="6">
        <v>1.7</v>
      </c>
    </row>
    <row r="12" spans="1:12" x14ac:dyDescent="0.3">
      <c r="C12" s="9"/>
      <c r="D12" s="46"/>
      <c r="E12" s="35"/>
      <c r="F12" s="34" t="s">
        <v>46</v>
      </c>
      <c r="G12" s="23">
        <f t="shared" si="0"/>
        <v>3</v>
      </c>
      <c r="H12" s="26">
        <f t="shared" si="1"/>
        <v>0</v>
      </c>
      <c r="I12" s="26"/>
      <c r="J12" s="31"/>
      <c r="K12" s="5" t="s">
        <v>8</v>
      </c>
      <c r="L12" s="6">
        <v>1.3</v>
      </c>
    </row>
    <row r="13" spans="1:12" x14ac:dyDescent="0.3">
      <c r="C13" s="9"/>
      <c r="D13" s="46"/>
      <c r="E13" s="35"/>
      <c r="F13" s="34" t="s">
        <v>46</v>
      </c>
      <c r="G13" s="23">
        <f t="shared" si="0"/>
        <v>3</v>
      </c>
      <c r="H13" s="26">
        <f t="shared" si="1"/>
        <v>0</v>
      </c>
      <c r="I13" s="26"/>
      <c r="J13" s="31"/>
      <c r="K13" s="7" t="s">
        <v>9</v>
      </c>
      <c r="L13" s="8">
        <v>1</v>
      </c>
    </row>
    <row r="14" spans="1:12" x14ac:dyDescent="0.3">
      <c r="C14" s="9"/>
      <c r="D14" s="46"/>
      <c r="E14" s="35"/>
      <c r="F14" s="34" t="s">
        <v>46</v>
      </c>
      <c r="G14" s="23">
        <f t="shared" si="0"/>
        <v>3</v>
      </c>
      <c r="H14" s="26">
        <f t="shared" si="1"/>
        <v>0</v>
      </c>
      <c r="I14" s="26"/>
      <c r="J14" s="31"/>
    </row>
    <row r="15" spans="1:12" ht="15" thickBot="1" x14ac:dyDescent="0.35">
      <c r="C15" s="9"/>
      <c r="D15" s="47"/>
      <c r="E15" s="37"/>
      <c r="F15" s="34" t="s">
        <v>46</v>
      </c>
      <c r="G15" s="23">
        <f t="shared" si="0"/>
        <v>3</v>
      </c>
      <c r="H15" s="28">
        <f t="shared" si="1"/>
        <v>0</v>
      </c>
      <c r="I15" s="26"/>
      <c r="J15" s="31"/>
    </row>
    <row r="16" spans="1:12" x14ac:dyDescent="0.3">
      <c r="C16" s="9"/>
      <c r="D16" s="46"/>
      <c r="E16" s="42"/>
      <c r="F16" s="34" t="s">
        <v>46</v>
      </c>
      <c r="G16" s="23">
        <f t="shared" si="0"/>
        <v>3</v>
      </c>
      <c r="H16" s="26">
        <f t="shared" si="1"/>
        <v>0</v>
      </c>
      <c r="I16" s="26"/>
      <c r="J16" s="31"/>
    </row>
    <row r="17" spans="1:10" x14ac:dyDescent="0.3">
      <c r="C17" s="9"/>
      <c r="D17" s="46"/>
      <c r="E17" s="43"/>
      <c r="F17" s="34" t="s">
        <v>46</v>
      </c>
      <c r="G17" s="23">
        <f t="shared" si="0"/>
        <v>3</v>
      </c>
      <c r="H17" s="26">
        <f t="shared" si="1"/>
        <v>0</v>
      </c>
      <c r="I17" s="26"/>
      <c r="J17" s="31"/>
    </row>
    <row r="18" spans="1:10" x14ac:dyDescent="0.3">
      <c r="C18" s="9"/>
      <c r="D18" s="46"/>
      <c r="E18" s="43"/>
      <c r="F18" s="34" t="s">
        <v>46</v>
      </c>
      <c r="G18" s="23">
        <f t="shared" si="0"/>
        <v>3</v>
      </c>
      <c r="H18" s="26">
        <f t="shared" si="1"/>
        <v>0</v>
      </c>
      <c r="I18" s="26"/>
      <c r="J18" s="31"/>
    </row>
    <row r="19" spans="1:10" ht="15" thickBot="1" x14ac:dyDescent="0.35">
      <c r="C19" s="9"/>
      <c r="D19" s="46"/>
      <c r="E19" s="44"/>
      <c r="F19" s="34" t="s">
        <v>46</v>
      </c>
      <c r="G19" s="23">
        <f t="shared" si="0"/>
        <v>3</v>
      </c>
      <c r="H19" s="26">
        <f t="shared" si="1"/>
        <v>0</v>
      </c>
      <c r="I19" s="26"/>
      <c r="J19" s="31"/>
    </row>
    <row r="20" spans="1:10" x14ac:dyDescent="0.3">
      <c r="C20" s="9"/>
      <c r="D20" s="46"/>
      <c r="E20" s="36"/>
      <c r="F20" s="34" t="s">
        <v>46</v>
      </c>
      <c r="G20" s="23">
        <f t="shared" si="0"/>
        <v>3</v>
      </c>
      <c r="H20" s="26">
        <f t="shared" si="1"/>
        <v>0</v>
      </c>
      <c r="I20" s="26"/>
      <c r="J20" s="31"/>
    </row>
    <row r="21" spans="1:10" x14ac:dyDescent="0.3">
      <c r="C21" s="9"/>
      <c r="D21" s="48"/>
      <c r="E21" s="36"/>
      <c r="F21" s="34" t="s">
        <v>46</v>
      </c>
      <c r="G21" s="23">
        <f t="shared" si="0"/>
        <v>3</v>
      </c>
      <c r="H21" s="24">
        <f t="shared" si="1"/>
        <v>0</v>
      </c>
      <c r="I21" s="26"/>
      <c r="J21" s="31"/>
    </row>
    <row r="22" spans="1:10" x14ac:dyDescent="0.3">
      <c r="C22" s="9"/>
      <c r="D22" s="19"/>
      <c r="E22" s="11"/>
      <c r="F22" s="33"/>
      <c r="G22" s="13"/>
      <c r="H22" s="2">
        <f t="shared" si="1"/>
        <v>0</v>
      </c>
      <c r="I22" s="2"/>
    </row>
    <row r="23" spans="1:10" x14ac:dyDescent="0.3">
      <c r="C23" s="9"/>
      <c r="E23" s="11"/>
      <c r="F23" s="33"/>
      <c r="G23" s="13"/>
      <c r="H23" s="2">
        <f t="shared" si="1"/>
        <v>0</v>
      </c>
      <c r="I23" s="2"/>
    </row>
    <row r="24" spans="1:10" x14ac:dyDescent="0.3">
      <c r="D24" t="s">
        <v>16</v>
      </c>
      <c r="E24" s="17">
        <f>SUM(E4:E23)</f>
        <v>16</v>
      </c>
      <c r="F24" s="31"/>
      <c r="G24" s="1"/>
      <c r="H24" s="18">
        <f>SUM(H4:H23)</f>
        <v>39.799999999999997</v>
      </c>
      <c r="I24" s="9"/>
    </row>
    <row r="26" spans="1:10" x14ac:dyDescent="0.3">
      <c r="D26" s="12" t="s">
        <v>10</v>
      </c>
      <c r="E26" t="s">
        <v>14</v>
      </c>
      <c r="G26" t="s">
        <v>15</v>
      </c>
      <c r="H26" s="15">
        <f>H24/E24</f>
        <v>2.4874999999999998</v>
      </c>
      <c r="I26" s="21"/>
    </row>
    <row r="28" spans="1:10" x14ac:dyDescent="0.3">
      <c r="A28" s="21"/>
      <c r="B28" s="21"/>
      <c r="C28" s="21"/>
      <c r="D28" s="21"/>
      <c r="E28" s="21"/>
      <c r="F28" s="21"/>
    </row>
    <row r="32" spans="1:10" x14ac:dyDescent="0.3">
      <c r="F32" s="21"/>
      <c r="G32" s="21"/>
    </row>
    <row r="33" spans="1:7" x14ac:dyDescent="0.3">
      <c r="A33" s="31"/>
      <c r="B33" s="9"/>
      <c r="F33" s="21"/>
      <c r="G33" s="21"/>
    </row>
    <row r="34" spans="1:7" x14ac:dyDescent="0.3">
      <c r="A34" s="31"/>
      <c r="B34" s="9"/>
      <c r="F34" s="21"/>
      <c r="G34" s="21"/>
    </row>
    <row r="35" spans="1:7" x14ac:dyDescent="0.3">
      <c r="A35" s="31"/>
      <c r="B35" s="9"/>
      <c r="F35" s="21"/>
      <c r="G35" s="21"/>
    </row>
    <row r="36" spans="1:7" x14ac:dyDescent="0.3">
      <c r="A36" s="31"/>
      <c r="B36" s="9"/>
      <c r="F36" s="21"/>
      <c r="G36" s="21"/>
    </row>
    <row r="37" spans="1:7" x14ac:dyDescent="0.3">
      <c r="A37" s="31"/>
      <c r="B37" s="9"/>
      <c r="F37" s="21"/>
      <c r="G37" s="21"/>
    </row>
    <row r="38" spans="1:7" x14ac:dyDescent="0.3">
      <c r="A38" s="31"/>
      <c r="B38" s="9"/>
      <c r="F38" s="21"/>
      <c r="G38" s="21"/>
    </row>
    <row r="39" spans="1:7" x14ac:dyDescent="0.3">
      <c r="A39" s="31"/>
      <c r="B39" s="9"/>
      <c r="F39" s="21"/>
      <c r="G39" s="21"/>
    </row>
    <row r="40" spans="1:7" x14ac:dyDescent="0.3">
      <c r="A40" s="31"/>
      <c r="B40" s="9"/>
      <c r="F40" s="21"/>
      <c r="G40" s="21"/>
    </row>
    <row r="41" spans="1:7" x14ac:dyDescent="0.3">
      <c r="A41" s="31"/>
      <c r="B41" s="9"/>
      <c r="F41" s="21"/>
      <c r="G41" s="21"/>
    </row>
    <row r="42" spans="1:7" x14ac:dyDescent="0.3">
      <c r="A42" s="31"/>
      <c r="B42" s="9"/>
      <c r="F42" s="21"/>
      <c r="G42" s="21"/>
    </row>
    <row r="43" spans="1:7" x14ac:dyDescent="0.3">
      <c r="A43" s="21"/>
      <c r="B43" s="21"/>
      <c r="F43" s="21"/>
      <c r="G43" s="21"/>
    </row>
    <row r="44" spans="1:7" x14ac:dyDescent="0.3">
      <c r="F44" s="21"/>
      <c r="G44" s="21"/>
    </row>
  </sheetData>
  <sheetProtection algorithmName="SHA-512" hashValue="zD5pIaFTRhecWld4gvM2KyCmIGRoH40SZTCxdXu19uTVEYHUo88eNHhiK7TYVvlctLRm8BkZPjFNodGYBYt9pg==" saltValue="sR4v2lhznBuIYdEwR/oqKQ==" spinCount="100000" sheet="1" objects="1" scenarios="1" selectLockedCells="1"/>
  <dataValidations count="2">
    <dataValidation type="list" allowBlank="1" showInputMessage="1" showErrorMessage="1" sqref="G4:G21" xr:uid="{DC93E0D1-5CB3-43EF-B763-85D349033116}">
      <formula1>$L$4:$L$13</formula1>
    </dataValidation>
    <dataValidation type="list" allowBlank="1" showInputMessage="1" showErrorMessage="1" sqref="F4:F21" xr:uid="{612131F2-DCD9-4851-A1CF-090DD5204127}">
      <formula1>$K$4:$K$13</formula1>
    </dataValidation>
  </dataValidations>
  <pageMargins left="0.7" right="0.7" top="0.75" bottom="0.75" header="0.3" footer="0.3"/>
  <pageSetup orientation="portrait" r:id="rId1"/>
  <headerFooter>
    <oddFooter>&amp;L&amp;8&amp;Z&amp;F&amp;R&amp;8Date created:  12/20/11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24F87-27B6-4B2E-886A-2475174B08D4}">
  <sheetPr>
    <tabColor theme="9" tint="0.79998168889431442"/>
  </sheetPr>
  <dimension ref="A1:L44"/>
  <sheetViews>
    <sheetView showGridLines="0" showRowColHeaders="0" workbookViewId="0">
      <selection activeCell="D10" sqref="D10"/>
    </sheetView>
  </sheetViews>
  <sheetFormatPr defaultRowHeight="14.4" x14ac:dyDescent="0.3"/>
  <cols>
    <col min="1" max="3" width="5.6640625" customWidth="1"/>
    <col min="5" max="5" width="10.6640625" customWidth="1"/>
    <col min="6" max="6" width="13.5546875" customWidth="1"/>
    <col min="7" max="8" width="10.6640625" customWidth="1"/>
    <col min="9" max="9" width="2.6640625" customWidth="1"/>
    <col min="10" max="10" width="2.77734375" customWidth="1"/>
  </cols>
  <sheetData>
    <row r="1" spans="1:12" ht="21" x14ac:dyDescent="0.4">
      <c r="A1" s="14" t="s">
        <v>0</v>
      </c>
    </row>
    <row r="3" spans="1:12" ht="28.8" x14ac:dyDescent="0.3">
      <c r="C3" s="9"/>
      <c r="E3" s="16" t="s">
        <v>11</v>
      </c>
      <c r="F3" s="16" t="s">
        <v>47</v>
      </c>
      <c r="G3" s="10" t="s">
        <v>13</v>
      </c>
      <c r="H3" s="16" t="s">
        <v>12</v>
      </c>
      <c r="I3" s="16"/>
      <c r="J3" s="20"/>
    </row>
    <row r="4" spans="1:12" ht="15" thickBot="1" x14ac:dyDescent="0.35">
      <c r="C4" s="9"/>
      <c r="D4" s="22" t="s">
        <v>40</v>
      </c>
      <c r="E4" s="39">
        <v>3</v>
      </c>
      <c r="F4" s="34" t="s">
        <v>5</v>
      </c>
      <c r="G4" s="23">
        <f>VLOOKUP(F4,$K$4:$L$13,2,FALSE)</f>
        <v>2.2999999999999998</v>
      </c>
      <c r="H4" s="24">
        <f>E4*G4</f>
        <v>6.8999999999999995</v>
      </c>
      <c r="I4" s="24"/>
      <c r="J4" s="31"/>
      <c r="K4" s="3" t="s">
        <v>1</v>
      </c>
      <c r="L4" s="4">
        <v>4</v>
      </c>
    </row>
    <row r="5" spans="1:12" ht="15" thickBot="1" x14ac:dyDescent="0.35">
      <c r="C5" s="9"/>
      <c r="D5" s="25" t="s">
        <v>37</v>
      </c>
      <c r="E5" s="40">
        <v>4</v>
      </c>
      <c r="F5" s="34" t="s">
        <v>7</v>
      </c>
      <c r="G5" s="23">
        <f t="shared" ref="G5:G21" si="0">VLOOKUP(F5,$K$4:$L$13,2,FALSE)</f>
        <v>1.7</v>
      </c>
      <c r="H5" s="26">
        <f t="shared" ref="H5:H23" si="1">E5*G5</f>
        <v>6.8</v>
      </c>
      <c r="I5" s="26"/>
      <c r="J5" s="31"/>
      <c r="K5" s="5" t="s">
        <v>2</v>
      </c>
      <c r="L5" s="6">
        <v>3.7</v>
      </c>
    </row>
    <row r="6" spans="1:12" x14ac:dyDescent="0.3">
      <c r="C6" s="9"/>
      <c r="D6" s="25" t="s">
        <v>38</v>
      </c>
      <c r="E6" s="36">
        <v>3</v>
      </c>
      <c r="F6" s="34" t="s">
        <v>46</v>
      </c>
      <c r="G6" s="23">
        <f t="shared" si="0"/>
        <v>3</v>
      </c>
      <c r="H6" s="26">
        <f t="shared" si="1"/>
        <v>9</v>
      </c>
      <c r="I6" s="26"/>
      <c r="J6" s="31"/>
      <c r="K6" s="5" t="s">
        <v>3</v>
      </c>
      <c r="L6" s="6">
        <v>3.3</v>
      </c>
    </row>
    <row r="7" spans="1:12" x14ac:dyDescent="0.3">
      <c r="C7" s="9"/>
      <c r="D7" s="25" t="s">
        <v>39</v>
      </c>
      <c r="E7" s="35">
        <v>3</v>
      </c>
      <c r="F7" s="34" t="s">
        <v>46</v>
      </c>
      <c r="G7" s="23">
        <f t="shared" si="0"/>
        <v>3</v>
      </c>
      <c r="H7" s="26">
        <f t="shared" si="1"/>
        <v>9</v>
      </c>
      <c r="I7" s="26"/>
      <c r="J7" s="31"/>
      <c r="K7" s="5" t="s">
        <v>19</v>
      </c>
      <c r="L7" s="6">
        <v>3</v>
      </c>
    </row>
    <row r="8" spans="1:12" x14ac:dyDescent="0.3">
      <c r="C8" s="9"/>
      <c r="D8" s="27" t="s">
        <v>48</v>
      </c>
      <c r="E8" s="37">
        <v>3</v>
      </c>
      <c r="F8" s="34" t="s">
        <v>46</v>
      </c>
      <c r="G8" s="23">
        <f t="shared" si="0"/>
        <v>3</v>
      </c>
      <c r="H8" s="28">
        <f t="shared" si="1"/>
        <v>9</v>
      </c>
      <c r="I8" s="28"/>
      <c r="J8" s="31"/>
      <c r="K8" s="5" t="s">
        <v>4</v>
      </c>
      <c r="L8" s="6">
        <v>2.7</v>
      </c>
    </row>
    <row r="9" spans="1:12" x14ac:dyDescent="0.3">
      <c r="C9" s="9"/>
      <c r="D9" s="45"/>
      <c r="E9" s="41"/>
      <c r="F9" s="34" t="s">
        <v>46</v>
      </c>
      <c r="G9" s="23">
        <f t="shared" si="0"/>
        <v>3</v>
      </c>
      <c r="H9" s="29">
        <f t="shared" si="1"/>
        <v>0</v>
      </c>
      <c r="I9" s="29"/>
      <c r="J9" s="31"/>
      <c r="K9" s="5" t="s">
        <v>5</v>
      </c>
      <c r="L9" s="6">
        <v>2.2999999999999998</v>
      </c>
    </row>
    <row r="10" spans="1:12" x14ac:dyDescent="0.3">
      <c r="C10" s="9"/>
      <c r="D10" s="46"/>
      <c r="E10" s="35"/>
      <c r="F10" s="34" t="s">
        <v>46</v>
      </c>
      <c r="G10" s="23">
        <f t="shared" si="0"/>
        <v>3</v>
      </c>
      <c r="H10" s="26">
        <f t="shared" si="1"/>
        <v>0</v>
      </c>
      <c r="I10" s="26"/>
      <c r="J10" s="31"/>
      <c r="K10" s="5" t="s">
        <v>6</v>
      </c>
      <c r="L10" s="6">
        <v>2</v>
      </c>
    </row>
    <row r="11" spans="1:12" x14ac:dyDescent="0.3">
      <c r="C11" s="9"/>
      <c r="D11" s="46"/>
      <c r="E11" s="35"/>
      <c r="F11" s="34" t="s">
        <v>46</v>
      </c>
      <c r="G11" s="23">
        <f t="shared" si="0"/>
        <v>3</v>
      </c>
      <c r="H11" s="26">
        <f t="shared" si="1"/>
        <v>0</v>
      </c>
      <c r="I11" s="26"/>
      <c r="J11" s="31"/>
      <c r="K11" s="5" t="s">
        <v>7</v>
      </c>
      <c r="L11" s="6">
        <v>1.7</v>
      </c>
    </row>
    <row r="12" spans="1:12" x14ac:dyDescent="0.3">
      <c r="C12" s="9"/>
      <c r="D12" s="46"/>
      <c r="E12" s="35"/>
      <c r="F12" s="34" t="s">
        <v>46</v>
      </c>
      <c r="G12" s="23">
        <f t="shared" si="0"/>
        <v>3</v>
      </c>
      <c r="H12" s="26">
        <f t="shared" si="1"/>
        <v>0</v>
      </c>
      <c r="I12" s="26"/>
      <c r="J12" s="31"/>
      <c r="K12" s="5" t="s">
        <v>8</v>
      </c>
      <c r="L12" s="6">
        <v>1.3</v>
      </c>
    </row>
    <row r="13" spans="1:12" x14ac:dyDescent="0.3">
      <c r="C13" s="9"/>
      <c r="D13" s="46"/>
      <c r="E13" s="35"/>
      <c r="F13" s="34" t="s">
        <v>46</v>
      </c>
      <c r="G13" s="23">
        <f t="shared" si="0"/>
        <v>3</v>
      </c>
      <c r="H13" s="26">
        <f t="shared" si="1"/>
        <v>0</v>
      </c>
      <c r="I13" s="26"/>
      <c r="J13" s="31"/>
      <c r="K13" s="7" t="s">
        <v>9</v>
      </c>
      <c r="L13" s="8">
        <v>1</v>
      </c>
    </row>
    <row r="14" spans="1:12" x14ac:dyDescent="0.3">
      <c r="C14" s="9"/>
      <c r="D14" s="46"/>
      <c r="E14" s="35"/>
      <c r="F14" s="34" t="s">
        <v>46</v>
      </c>
      <c r="G14" s="23">
        <f t="shared" si="0"/>
        <v>3</v>
      </c>
      <c r="H14" s="26">
        <f t="shared" si="1"/>
        <v>0</v>
      </c>
      <c r="I14" s="26"/>
      <c r="J14" s="31"/>
    </row>
    <row r="15" spans="1:12" ht="15" thickBot="1" x14ac:dyDescent="0.35">
      <c r="C15" s="9"/>
      <c r="D15" s="47"/>
      <c r="E15" s="37"/>
      <c r="F15" s="34" t="s">
        <v>46</v>
      </c>
      <c r="G15" s="23">
        <f t="shared" si="0"/>
        <v>3</v>
      </c>
      <c r="H15" s="28">
        <f t="shared" si="1"/>
        <v>0</v>
      </c>
      <c r="I15" s="26"/>
      <c r="J15" s="31"/>
    </row>
    <row r="16" spans="1:12" x14ac:dyDescent="0.3">
      <c r="C16" s="9"/>
      <c r="D16" s="46"/>
      <c r="E16" s="42"/>
      <c r="F16" s="34" t="s">
        <v>46</v>
      </c>
      <c r="G16" s="23">
        <f t="shared" si="0"/>
        <v>3</v>
      </c>
      <c r="H16" s="26">
        <f t="shared" si="1"/>
        <v>0</v>
      </c>
      <c r="I16" s="26"/>
      <c r="J16" s="31"/>
    </row>
    <row r="17" spans="1:10" x14ac:dyDescent="0.3">
      <c r="C17" s="9"/>
      <c r="D17" s="46"/>
      <c r="E17" s="43"/>
      <c r="F17" s="34" t="s">
        <v>46</v>
      </c>
      <c r="G17" s="23">
        <f t="shared" si="0"/>
        <v>3</v>
      </c>
      <c r="H17" s="26">
        <f t="shared" si="1"/>
        <v>0</v>
      </c>
      <c r="I17" s="26"/>
      <c r="J17" s="31"/>
    </row>
    <row r="18" spans="1:10" x14ac:dyDescent="0.3">
      <c r="C18" s="9"/>
      <c r="D18" s="46"/>
      <c r="E18" s="43"/>
      <c r="F18" s="34" t="s">
        <v>46</v>
      </c>
      <c r="G18" s="23">
        <f t="shared" si="0"/>
        <v>3</v>
      </c>
      <c r="H18" s="26">
        <f t="shared" si="1"/>
        <v>0</v>
      </c>
      <c r="I18" s="26"/>
      <c r="J18" s="31"/>
    </row>
    <row r="19" spans="1:10" ht="15" thickBot="1" x14ac:dyDescent="0.35">
      <c r="C19" s="9"/>
      <c r="D19" s="46"/>
      <c r="E19" s="44"/>
      <c r="F19" s="34" t="s">
        <v>46</v>
      </c>
      <c r="G19" s="23">
        <f t="shared" si="0"/>
        <v>3</v>
      </c>
      <c r="H19" s="26">
        <f t="shared" si="1"/>
        <v>0</v>
      </c>
      <c r="I19" s="26"/>
      <c r="J19" s="31"/>
    </row>
    <row r="20" spans="1:10" x14ac:dyDescent="0.3">
      <c r="C20" s="9"/>
      <c r="D20" s="46"/>
      <c r="E20" s="36"/>
      <c r="F20" s="34" t="s">
        <v>46</v>
      </c>
      <c r="G20" s="23">
        <f t="shared" si="0"/>
        <v>3</v>
      </c>
      <c r="H20" s="26">
        <f t="shared" si="1"/>
        <v>0</v>
      </c>
      <c r="I20" s="26"/>
      <c r="J20" s="31"/>
    </row>
    <row r="21" spans="1:10" x14ac:dyDescent="0.3">
      <c r="C21" s="9"/>
      <c r="D21" s="48"/>
      <c r="E21" s="36"/>
      <c r="F21" s="34" t="s">
        <v>46</v>
      </c>
      <c r="G21" s="23">
        <f t="shared" si="0"/>
        <v>3</v>
      </c>
      <c r="H21" s="24">
        <f t="shared" si="1"/>
        <v>0</v>
      </c>
      <c r="I21" s="26"/>
      <c r="J21" s="31"/>
    </row>
    <row r="22" spans="1:10" x14ac:dyDescent="0.3">
      <c r="C22" s="9"/>
      <c r="D22" s="19"/>
      <c r="E22" s="11"/>
      <c r="F22" s="33"/>
      <c r="G22" s="13"/>
      <c r="H22" s="2">
        <f t="shared" si="1"/>
        <v>0</v>
      </c>
      <c r="I22" s="2"/>
    </row>
    <row r="23" spans="1:10" x14ac:dyDescent="0.3">
      <c r="C23" s="9"/>
      <c r="E23" s="11"/>
      <c r="F23" s="33"/>
      <c r="G23" s="13"/>
      <c r="H23" s="2">
        <f t="shared" si="1"/>
        <v>0</v>
      </c>
      <c r="I23" s="2"/>
    </row>
    <row r="24" spans="1:10" x14ac:dyDescent="0.3">
      <c r="D24" t="s">
        <v>16</v>
      </c>
      <c r="E24" s="17">
        <f>SUM(E4:E23)</f>
        <v>16</v>
      </c>
      <c r="F24" s="31"/>
      <c r="G24" s="1"/>
      <c r="H24" s="18">
        <f>SUM(H4:H23)</f>
        <v>40.700000000000003</v>
      </c>
      <c r="I24" s="9"/>
    </row>
    <row r="26" spans="1:10" x14ac:dyDescent="0.3">
      <c r="D26" s="12" t="s">
        <v>10</v>
      </c>
      <c r="E26" t="s">
        <v>14</v>
      </c>
      <c r="G26" t="s">
        <v>15</v>
      </c>
      <c r="H26" s="15">
        <f>H24/E24</f>
        <v>2.5437500000000002</v>
      </c>
      <c r="I26" s="21"/>
    </row>
    <row r="28" spans="1:10" x14ac:dyDescent="0.3">
      <c r="A28" s="21"/>
      <c r="B28" s="21"/>
      <c r="C28" s="21"/>
      <c r="D28" s="21"/>
      <c r="E28" s="21"/>
      <c r="F28" s="21"/>
    </row>
    <row r="32" spans="1:10" x14ac:dyDescent="0.3">
      <c r="F32" s="21"/>
      <c r="G32" s="21"/>
    </row>
    <row r="33" spans="1:7" x14ac:dyDescent="0.3">
      <c r="A33" s="31"/>
      <c r="B33" s="9"/>
      <c r="F33" s="21"/>
      <c r="G33" s="21"/>
    </row>
    <row r="34" spans="1:7" x14ac:dyDescent="0.3">
      <c r="A34" s="31"/>
      <c r="B34" s="9"/>
      <c r="F34" s="21"/>
      <c r="G34" s="21"/>
    </row>
    <row r="35" spans="1:7" x14ac:dyDescent="0.3">
      <c r="A35" s="31"/>
      <c r="B35" s="9"/>
      <c r="F35" s="21"/>
      <c r="G35" s="21"/>
    </row>
    <row r="36" spans="1:7" x14ac:dyDescent="0.3">
      <c r="A36" s="31"/>
      <c r="B36" s="9"/>
      <c r="F36" s="21"/>
      <c r="G36" s="21"/>
    </row>
    <row r="37" spans="1:7" x14ac:dyDescent="0.3">
      <c r="A37" s="31"/>
      <c r="B37" s="9"/>
      <c r="F37" s="21"/>
      <c r="G37" s="21"/>
    </row>
    <row r="38" spans="1:7" x14ac:dyDescent="0.3">
      <c r="A38" s="31"/>
      <c r="B38" s="9"/>
      <c r="F38" s="21"/>
      <c r="G38" s="21"/>
    </row>
    <row r="39" spans="1:7" x14ac:dyDescent="0.3">
      <c r="A39" s="31"/>
      <c r="B39" s="9"/>
      <c r="F39" s="21"/>
      <c r="G39" s="21"/>
    </row>
    <row r="40" spans="1:7" x14ac:dyDescent="0.3">
      <c r="A40" s="31"/>
      <c r="B40" s="9"/>
      <c r="F40" s="21"/>
      <c r="G40" s="21"/>
    </row>
    <row r="41" spans="1:7" x14ac:dyDescent="0.3">
      <c r="A41" s="31"/>
      <c r="B41" s="9"/>
      <c r="F41" s="21"/>
      <c r="G41" s="21"/>
    </row>
    <row r="42" spans="1:7" x14ac:dyDescent="0.3">
      <c r="A42" s="31"/>
      <c r="B42" s="9"/>
      <c r="F42" s="21"/>
      <c r="G42" s="21"/>
    </row>
    <row r="43" spans="1:7" x14ac:dyDescent="0.3">
      <c r="A43" s="21"/>
      <c r="B43" s="21"/>
      <c r="F43" s="21"/>
      <c r="G43" s="21"/>
    </row>
    <row r="44" spans="1:7" x14ac:dyDescent="0.3">
      <c r="F44" s="21"/>
      <c r="G44" s="21"/>
    </row>
  </sheetData>
  <sheetProtection algorithmName="SHA-512" hashValue="zh2k2EJnZhh/+ONp8pOUzv0huoH6QxPRv8aeUDmJIlKZnP2AJGAfcuP3jm7tHs4kH27HWFPwP86u9XgbYawqwA==" saltValue="ADFXrAzv6LsddSxqIs5JAQ==" spinCount="100000" sheet="1" objects="1" scenarios="1" selectLockedCells="1"/>
  <dataValidations count="2">
    <dataValidation type="list" allowBlank="1" showInputMessage="1" showErrorMessage="1" sqref="G4:G21" xr:uid="{06DF0F99-15B2-4F78-AE1C-49E2FDAF52EA}">
      <formula1>$L$4:$L$13</formula1>
    </dataValidation>
    <dataValidation type="list" allowBlank="1" showInputMessage="1" showErrorMessage="1" sqref="F4:F21" xr:uid="{B8A750C8-6547-4FAF-A22E-27A6A9111F45}">
      <formula1>$K$4:$K$13</formula1>
    </dataValidation>
  </dataValidations>
  <pageMargins left="0.7" right="0.7" top="0.75" bottom="0.75" header="0.3" footer="0.3"/>
  <pageSetup orientation="portrait" r:id="rId1"/>
  <headerFooter>
    <oddFooter>&amp;L&amp;8&amp;Z&amp;F&amp;R&amp;8Date created:  12/20/11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foundations EE</vt:lpstr>
      <vt:lpstr>foundations ME</vt:lpstr>
      <vt:lpstr>foundations PDM</vt:lpstr>
      <vt:lpstr>foundations CE</vt:lpstr>
      <vt:lpstr>OSH</vt:lpstr>
      <vt:lpstr>CS tech core</vt:lpstr>
      <vt:lpstr>IS tech core</vt:lpstr>
      <vt:lpstr>IT tech core</vt:lpstr>
      <vt:lpstr>CBS tech core</vt:lpstr>
    </vt:vector>
  </TitlesOfParts>
  <Company>GVSU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Sloan</dc:creator>
  <cp:lastModifiedBy>Mary Nuznov</cp:lastModifiedBy>
  <cp:lastPrinted>2014-12-04T19:01:49Z</cp:lastPrinted>
  <dcterms:created xsi:type="dcterms:W3CDTF">2011-12-20T13:40:07Z</dcterms:created>
  <dcterms:modified xsi:type="dcterms:W3CDTF">2020-05-01T20:43:40Z</dcterms:modified>
</cp:coreProperties>
</file>