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Overview" sheetId="1" r:id="rId4"/>
    <sheet state="visible" name="Itemized Budgets" sheetId="2" r:id="rId5"/>
    <sheet state="visible" name="Example Budget" sheetId="3" r:id="rId6"/>
  </sheets>
  <definedNames/>
  <calcPr/>
  <extLst>
    <ext uri="GoogleSheetsCustomDataVersion1">
      <go:sheetsCustomData xmlns:go="http://customooxmlschemas.google.com/" r:id="rId7" roundtripDataSignature="AMtx7mikL8C3qZbP2znyx1B1lhHpdPbw7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18">
      <text>
        <t xml:space="preserve">Add more rows to this category if needed
======</t>
      </text>
    </comment>
    <comment authorId="0" ref="A19">
      <text>
        <t xml:space="preserve">This is for anticipated funding requests to the executive council.  These requests are not guaranteed
======</t>
      </text>
    </comment>
    <comment authorId="0" ref="A23">
      <text>
        <t xml:space="preserve">Please see example budget for ideas of what can go here
======</t>
      </text>
    </comment>
    <comment authorId="0" ref="I27">
      <text>
        <t xml:space="preserve">Add more sections to this category if needed
======</t>
      </text>
    </comment>
    <comment authorId="0" ref="I89">
      <text>
        <t xml:space="preserve">Only if club wishes to provide these things to their coaching staff
======</t>
      </text>
    </comment>
    <comment authorId="0" ref="B33">
      <text>
        <t xml:space="preserve">======
ID#AAAAb1TKy44
GVSU Club Sports -    (2022-07-06 14:09:55)
This will be your budgeted total expenses, minus budgeted total income (not including dues), divided by the amount of proposed members</t>
      </text>
    </comment>
  </commentList>
  <extLst>
    <ext uri="GoogleSheetsCustomDataVersion1">
      <go:sheetsCustomData xmlns:go="http://customooxmlschemas.google.com/" r:id="rId1" roundtripDataSignature="AMtx7miAlnfoz3eDnRpIdhN6GIA5m/2utA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7">
      <text>
        <t xml:space="preserve">Total Expenses - Fundraising, GV allocation, and misc income.  Divided by # of members
======</t>
      </text>
    </comment>
  </commentList>
</comments>
</file>

<file path=xl/sharedStrings.xml><?xml version="1.0" encoding="utf-8"?>
<sst xmlns="http://schemas.openxmlformats.org/spreadsheetml/2006/main" count="429" uniqueCount="121">
  <si>
    <t>2022-2023 Club Sports Budget Sheet</t>
  </si>
  <si>
    <t>Club Name:</t>
  </si>
  <si>
    <t>Bank Name:</t>
  </si>
  <si>
    <t>Income - Projected</t>
  </si>
  <si>
    <t>Income - Actuals</t>
  </si>
  <si>
    <t>22-23 Actuals</t>
  </si>
  <si>
    <t>Membership Dues</t>
  </si>
  <si>
    <t>Fundraising</t>
  </si>
  <si>
    <t>University Funding</t>
  </si>
  <si>
    <t>Other Income</t>
  </si>
  <si>
    <t>Grand Total Income</t>
  </si>
  <si>
    <t>Expenses - Projected</t>
  </si>
  <si>
    <t>Expenses</t>
  </si>
  <si>
    <t>Facility Rental</t>
  </si>
  <si>
    <t>Registration Fees</t>
  </si>
  <si>
    <t>Competition Fees</t>
  </si>
  <si>
    <t>Competition Travel</t>
  </si>
  <si>
    <t>Equipment</t>
  </si>
  <si>
    <t>Personnel Fees</t>
  </si>
  <si>
    <t>Apparel</t>
  </si>
  <si>
    <t>Coach Stipends</t>
  </si>
  <si>
    <t>Other Costs</t>
  </si>
  <si>
    <t>Grand Total Expense</t>
  </si>
  <si>
    <t>Profit</t>
  </si>
  <si>
    <t>22-23 Projected</t>
  </si>
  <si>
    <t>Team Profit</t>
  </si>
  <si>
    <t>2022-2023 Club Sport Budget Sheet</t>
  </si>
  <si>
    <t>Income</t>
  </si>
  <si>
    <t># of Members</t>
  </si>
  <si>
    <t>22-23</t>
  </si>
  <si>
    <t xml:space="preserve">Fall Practice </t>
  </si>
  <si>
    <t>Fall Competition</t>
  </si>
  <si>
    <t>Dues Charged</t>
  </si>
  <si>
    <t>Fall</t>
  </si>
  <si>
    <t>Winter Practice</t>
  </si>
  <si>
    <t>Winter</t>
  </si>
  <si>
    <t>Spring</t>
  </si>
  <si>
    <t>Winter Competition</t>
  </si>
  <si>
    <t>Spring Summer</t>
  </si>
  <si>
    <t>Summer</t>
  </si>
  <si>
    <t>Spring/Summer Practice</t>
  </si>
  <si>
    <t>Total Dues Revenue</t>
  </si>
  <si>
    <t>Total</t>
  </si>
  <si>
    <t>Spring/Summer Competition</t>
  </si>
  <si>
    <t>Donations/Fundraising</t>
  </si>
  <si>
    <t>Giving Tuesday</t>
  </si>
  <si>
    <t>Event #1</t>
  </si>
  <si>
    <t>League/Team Fees</t>
  </si>
  <si>
    <t>League Fee</t>
  </si>
  <si>
    <t>Event #2</t>
  </si>
  <si>
    <t>Registration Fee</t>
  </si>
  <si>
    <t>Event #3</t>
  </si>
  <si>
    <t>Competition Entry Fees</t>
  </si>
  <si>
    <t>Competition #1</t>
  </si>
  <si>
    <t>Request #1</t>
  </si>
  <si>
    <t>Competition #2</t>
  </si>
  <si>
    <t>Request #2</t>
  </si>
  <si>
    <t>Competition #3</t>
  </si>
  <si>
    <t>Competition #5</t>
  </si>
  <si>
    <t>Competition #6</t>
  </si>
  <si>
    <t>Starting Balance</t>
  </si>
  <si>
    <t>Competition #7</t>
  </si>
  <si>
    <t>Additional Income #1</t>
  </si>
  <si>
    <t>Post Season Entry Fee</t>
  </si>
  <si>
    <t>Rental Car/Bus</t>
  </si>
  <si>
    <t>Rental Car</t>
  </si>
  <si>
    <t>Gas &amp; Tolls</t>
  </si>
  <si>
    <t>Gas</t>
  </si>
  <si>
    <t>Hotel</t>
  </si>
  <si>
    <t>Airfare</t>
  </si>
  <si>
    <t>Suggested Dues</t>
  </si>
  <si>
    <t xml:space="preserve"> </t>
  </si>
  <si>
    <t>Competition #4</t>
  </si>
  <si>
    <t>Charter Bus</t>
  </si>
  <si>
    <t>Post Season Competition</t>
  </si>
  <si>
    <t>Grand Total</t>
  </si>
  <si>
    <t>Jerseys</t>
  </si>
  <si>
    <t>Shorts</t>
  </si>
  <si>
    <t>Balls</t>
  </si>
  <si>
    <t>First Aid Kit</t>
  </si>
  <si>
    <t>Other</t>
  </si>
  <si>
    <t>Officials</t>
  </si>
  <si>
    <t>Announcers</t>
  </si>
  <si>
    <t>Scoreboard operators</t>
  </si>
  <si>
    <t>Coreographers</t>
  </si>
  <si>
    <t>Photographers</t>
  </si>
  <si>
    <t>Louie's Locker Room</t>
  </si>
  <si>
    <t>Printer</t>
  </si>
  <si>
    <t>Head Coach Supplement</t>
  </si>
  <si>
    <t>Beyond University Funding</t>
  </si>
  <si>
    <t>Assistant Coach</t>
  </si>
  <si>
    <t>Coach Per Diem/Meal Allowance</t>
  </si>
  <si>
    <t>Coach Recruiting</t>
  </si>
  <si>
    <t>other</t>
  </si>
  <si>
    <t>Team Meals/Snacks</t>
  </si>
  <si>
    <t>Senior Night Gifts/Supplies</t>
  </si>
  <si>
    <t>Team Bonding</t>
  </si>
  <si>
    <t>Example Budget Sheet</t>
  </si>
  <si>
    <t>EXAMPLE</t>
  </si>
  <si>
    <t>20</t>
  </si>
  <si>
    <t>Miscellaneous</t>
  </si>
  <si>
    <t>Dues</t>
  </si>
  <si>
    <t>2020-2021 Projected</t>
  </si>
  <si>
    <t>Spring/Summer</t>
  </si>
  <si>
    <t>League Registration</t>
  </si>
  <si>
    <t>Yankee Candle</t>
  </si>
  <si>
    <t>Individual Registrations</t>
  </si>
  <si>
    <t>Event Services</t>
  </si>
  <si>
    <t>Bake Sale</t>
  </si>
  <si>
    <t>(league, conference, or individual)</t>
  </si>
  <si>
    <t>MSU</t>
  </si>
  <si>
    <t>UofM</t>
  </si>
  <si>
    <t>Balance</t>
  </si>
  <si>
    <t>Additional Income</t>
  </si>
  <si>
    <t>Apparel Sale</t>
  </si>
  <si>
    <t>Home Tournament/Event</t>
  </si>
  <si>
    <t>Suggested Tuition</t>
  </si>
  <si>
    <t>League Game 1</t>
  </si>
  <si>
    <t>League Game 2</t>
  </si>
  <si>
    <t>League Game 3</t>
  </si>
  <si>
    <t>Nationals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</si>
</sst>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16">
    <font>
      <sz val="11.0"/>
      <color rgb="FF000000"/>
      <name val="Calibri"/>
      <scheme val="minor"/>
    </font>
    <font>
      <b/>
      <sz val="20.0"/>
      <color rgb="FF000000"/>
      <name val="Calibri"/>
    </font>
    <font>
      <b/>
      <sz val="14.0"/>
      <color rgb="FF000000"/>
      <name val="Calibri"/>
    </font>
    <font>
      <sz val="11.0"/>
      <color rgb="FF000000"/>
      <name val="Calibri"/>
    </font>
    <font/>
    <font>
      <b/>
      <sz val="16.0"/>
      <color rgb="FF000000"/>
      <name val="Calibri"/>
    </font>
    <font>
      <b/>
      <i/>
      <sz val="12.0"/>
      <color rgb="FF000000"/>
      <name val="Calibri"/>
    </font>
    <font>
      <color theme="1"/>
      <name val="Calibri"/>
      <scheme val="minor"/>
    </font>
    <font>
      <b/>
      <i/>
      <sz val="14.0"/>
      <color rgb="FF000000"/>
      <name val="Calibri"/>
    </font>
    <font>
      <b/>
      <i/>
      <sz val="12.0"/>
      <color theme="1"/>
      <name val="Calibri"/>
    </font>
    <font>
      <sz val="11.0"/>
      <color theme="1"/>
      <name val="Calibri"/>
    </font>
    <font>
      <b/>
      <i/>
      <sz val="11.0"/>
      <color theme="1"/>
      <name val="Calibri"/>
    </font>
    <font>
      <b/>
      <i/>
      <sz val="11.0"/>
      <color rgb="FF000000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b/>
      <sz val="16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434343"/>
        <bgColor rgb="FF434343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</fills>
  <borders count="49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bottom style="double">
        <color rgb="FF000000"/>
      </bottom>
    </border>
    <border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/>
      <right/>
      <top/>
      <bottom/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</border>
    <border>
      <left/>
      <right/>
      <top style="thick">
        <color rgb="FF000000"/>
      </top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/>
      <right style="thick">
        <color rgb="FF000000"/>
      </right>
      <top/>
      <bottom/>
    </border>
    <border>
      <left/>
      <right/>
      <top/>
      <bottom style="thin">
        <color rgb="FF000000"/>
      </bottom>
    </border>
    <border>
      <right style="thick">
        <color rgb="FF000000"/>
      </right>
      <top style="thin">
        <color rgb="FF000000"/>
      </top>
    </border>
    <border>
      <right style="thick">
        <color rgb="FF000000"/>
      </right>
      <bottom style="double">
        <color rgb="FF000000"/>
      </bottom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ck">
        <color rgb="FF000000"/>
      </bottom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top style="medium">
        <color rgb="FF000000"/>
      </top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right"/>
    </xf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2" fontId="3" numFmtId="0" xfId="0" applyAlignment="1" applyBorder="1" applyFont="1">
      <alignment horizontal="center"/>
    </xf>
    <xf borderId="5" fillId="0" fontId="4" numFmtId="0" xfId="0" applyBorder="1" applyFont="1"/>
    <xf borderId="6" fillId="0" fontId="4" numFmtId="0" xfId="0" applyBorder="1" applyFont="1"/>
    <xf borderId="7" fillId="0" fontId="5" numFmtId="0" xfId="0" applyAlignment="1" applyBorder="1" applyFont="1">
      <alignment horizontal="center"/>
    </xf>
    <xf borderId="8" fillId="0" fontId="4" numFmtId="0" xfId="0" applyBorder="1" applyFont="1"/>
    <xf borderId="7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9" fillId="0" fontId="3" numFmtId="0" xfId="0" applyAlignment="1" applyBorder="1" applyFont="1">
      <alignment horizontal="right"/>
    </xf>
    <xf borderId="10" fillId="0" fontId="4" numFmtId="0" xfId="0" applyBorder="1" applyFont="1"/>
    <xf borderId="0" fillId="0" fontId="3" numFmtId="164" xfId="0" applyFont="1" applyNumberFormat="1"/>
    <xf borderId="0" fillId="0" fontId="3" numFmtId="0" xfId="0" applyAlignment="1" applyFont="1">
      <alignment horizontal="right"/>
    </xf>
    <xf borderId="11" fillId="0" fontId="4" numFmtId="0" xfId="0" applyBorder="1" applyFont="1"/>
    <xf borderId="12" fillId="0" fontId="3" numFmtId="0" xfId="0" applyAlignment="1" applyBorder="1" applyFont="1">
      <alignment horizontal="right" readingOrder="0"/>
    </xf>
    <xf borderId="13" fillId="0" fontId="4" numFmtId="0" xfId="0" applyBorder="1" applyFont="1"/>
    <xf borderId="12" fillId="0" fontId="3" numFmtId="164" xfId="0" applyBorder="1" applyFont="1" applyNumberFormat="1"/>
    <xf borderId="0" fillId="0" fontId="6" numFmtId="0" xfId="0" applyAlignment="1" applyFont="1">
      <alignment horizontal="right"/>
    </xf>
    <xf borderId="14" fillId="0" fontId="6" numFmtId="164" xfId="0" applyBorder="1" applyFont="1" applyNumberFormat="1"/>
    <xf borderId="0" fillId="0" fontId="6" numFmtId="164" xfId="0" applyFont="1" applyNumberFormat="1"/>
    <xf borderId="0" fillId="0" fontId="3" numFmtId="0" xfId="0" applyFont="1"/>
    <xf borderId="12" fillId="0" fontId="3" numFmtId="0" xfId="0" applyAlignment="1" applyBorder="1" applyFont="1">
      <alignment horizontal="right"/>
    </xf>
    <xf borderId="15" fillId="0" fontId="6" numFmtId="164" xfId="0" applyBorder="1" applyFont="1" applyNumberFormat="1"/>
    <xf borderId="0" fillId="0" fontId="2" numFmtId="0" xfId="0" applyAlignment="1" applyFont="1">
      <alignment horizontal="center"/>
    </xf>
    <xf borderId="16" fillId="0" fontId="7" numFmtId="0" xfId="0" applyBorder="1" applyFont="1"/>
    <xf borderId="17" fillId="0" fontId="8" numFmtId="0" xfId="0" applyAlignment="1" applyBorder="1" applyFont="1">
      <alignment horizontal="right"/>
    </xf>
    <xf borderId="18" fillId="0" fontId="9" numFmtId="0" xfId="0" applyBorder="1" applyFont="1"/>
    <xf borderId="18" fillId="0" fontId="6" numFmtId="0" xfId="0" applyAlignment="1" applyBorder="1" applyFont="1">
      <alignment horizontal="center"/>
    </xf>
    <xf borderId="19" fillId="3" fontId="10" numFmtId="0" xfId="0" applyBorder="1" applyFill="1" applyFont="1"/>
    <xf borderId="20" fillId="0" fontId="9" numFmtId="0" xfId="0" applyBorder="1" applyFont="1"/>
    <xf borderId="0" fillId="0" fontId="9" numFmtId="0" xfId="0" applyFont="1"/>
    <xf borderId="21" fillId="0" fontId="6" numFmtId="0" xfId="0" applyAlignment="1" applyBorder="1" applyFont="1">
      <alignment horizontal="center"/>
    </xf>
    <xf borderId="22" fillId="4" fontId="9" numFmtId="0" xfId="0" applyBorder="1" applyFill="1" applyFont="1"/>
    <xf borderId="23" fillId="0" fontId="9" numFmtId="0" xfId="0" applyBorder="1" applyFont="1"/>
    <xf borderId="24" fillId="0" fontId="3" numFmtId="0" xfId="0" applyAlignment="1" applyBorder="1" applyFont="1">
      <alignment horizontal="right"/>
    </xf>
    <xf borderId="0" fillId="0" fontId="3" numFmtId="0" xfId="0" applyAlignment="1" applyFont="1">
      <alignment horizontal="right" readingOrder="0"/>
    </xf>
    <xf borderId="25" fillId="2" fontId="3" numFmtId="0" xfId="0" applyAlignment="1" applyBorder="1" applyFont="1">
      <alignment horizontal="center"/>
    </xf>
    <xf borderId="26" fillId="0" fontId="3" numFmtId="0" xfId="0" applyAlignment="1" applyBorder="1" applyFont="1">
      <alignment horizontal="center"/>
    </xf>
    <xf borderId="27" fillId="0" fontId="3" numFmtId="0" xfId="0" applyAlignment="1" applyBorder="1" applyFont="1">
      <alignment horizontal="right"/>
    </xf>
    <xf borderId="28" fillId="0" fontId="3" numFmtId="0" xfId="0" applyAlignment="1" applyBorder="1" applyFont="1">
      <alignment horizontal="right"/>
    </xf>
    <xf borderId="29" fillId="2" fontId="3" numFmtId="165" xfId="0" applyBorder="1" applyFont="1" applyNumberFormat="1"/>
    <xf borderId="19" fillId="4" fontId="10" numFmtId="0" xfId="0" applyBorder="1" applyFont="1"/>
    <xf borderId="30" fillId="0" fontId="3" numFmtId="165" xfId="0" applyBorder="1" applyFont="1" applyNumberFormat="1"/>
    <xf borderId="31" fillId="0" fontId="3" numFmtId="165" xfId="0" applyBorder="1" applyFont="1" applyNumberFormat="1"/>
    <xf borderId="26" fillId="0" fontId="3" numFmtId="165" xfId="0" applyBorder="1" applyFont="1" applyNumberFormat="1"/>
    <xf borderId="25" fillId="2" fontId="3" numFmtId="165" xfId="0" applyBorder="1" applyFont="1" applyNumberFormat="1"/>
    <xf borderId="26" fillId="0" fontId="3" numFmtId="164" xfId="0" applyBorder="1" applyFont="1" applyNumberFormat="1"/>
    <xf borderId="0" fillId="0" fontId="11" numFmtId="0" xfId="0" applyAlignment="1" applyFont="1">
      <alignment horizontal="right"/>
    </xf>
    <xf borderId="32" fillId="0" fontId="3" numFmtId="165" xfId="0" applyBorder="1" applyFont="1" applyNumberFormat="1"/>
    <xf borderId="29" fillId="2" fontId="12" numFmtId="165" xfId="0" applyBorder="1" applyFont="1" applyNumberFormat="1"/>
    <xf borderId="26" fillId="0" fontId="12" numFmtId="165" xfId="0" applyBorder="1" applyFont="1" applyNumberFormat="1"/>
    <xf borderId="32" fillId="0" fontId="3" numFmtId="0" xfId="0" applyBorder="1" applyFont="1"/>
    <xf borderId="33" fillId="0" fontId="3" numFmtId="0" xfId="0" applyAlignment="1" applyBorder="1" applyFont="1">
      <alignment horizontal="right"/>
    </xf>
    <xf borderId="12" fillId="0" fontId="12" numFmtId="0" xfId="0" applyAlignment="1" applyBorder="1" applyFont="1">
      <alignment horizontal="right"/>
    </xf>
    <xf borderId="34" fillId="0" fontId="12" numFmtId="165" xfId="0" applyBorder="1" applyFont="1" applyNumberFormat="1"/>
    <xf borderId="29" fillId="2" fontId="3" numFmtId="164" xfId="0" applyBorder="1" applyFont="1" applyNumberFormat="1"/>
    <xf borderId="24" fillId="0" fontId="13" numFmtId="0" xfId="0" applyAlignment="1" applyBorder="1" applyFont="1">
      <alignment horizontal="right"/>
    </xf>
    <xf borderId="0" fillId="0" fontId="10" numFmtId="0" xfId="0" applyAlignment="1" applyFont="1">
      <alignment horizontal="right"/>
    </xf>
    <xf borderId="0" fillId="0" fontId="10" numFmtId="165" xfId="0" applyAlignment="1" applyFont="1" applyNumberFormat="1">
      <alignment horizontal="right"/>
    </xf>
    <xf borderId="19" fillId="5" fontId="10" numFmtId="0" xfId="0" applyBorder="1" applyFill="1" applyFont="1"/>
    <xf borderId="0" fillId="0" fontId="13" numFmtId="0" xfId="0" applyAlignment="1" applyFont="1">
      <alignment horizontal="right"/>
    </xf>
    <xf borderId="32" fillId="0" fontId="10" numFmtId="165" xfId="0" applyAlignment="1" applyBorder="1" applyFont="1" applyNumberFormat="1">
      <alignment horizontal="right"/>
    </xf>
    <xf borderId="27" fillId="0" fontId="13" numFmtId="0" xfId="0" applyAlignment="1" applyBorder="1" applyFont="1">
      <alignment horizontal="right"/>
    </xf>
    <xf borderId="28" fillId="0" fontId="10" numFmtId="0" xfId="0" applyAlignment="1" applyBorder="1" applyFont="1">
      <alignment horizontal="right"/>
    </xf>
    <xf borderId="29" fillId="2" fontId="10" numFmtId="165" xfId="0" applyAlignment="1" applyBorder="1" applyFont="1" applyNumberFormat="1">
      <alignment horizontal="right"/>
    </xf>
    <xf borderId="35" fillId="5" fontId="10" numFmtId="0" xfId="0" applyBorder="1" applyFont="1"/>
    <xf borderId="28" fillId="0" fontId="13" numFmtId="0" xfId="0" applyAlignment="1" applyBorder="1" applyFont="1">
      <alignment horizontal="right"/>
    </xf>
    <xf borderId="26" fillId="0" fontId="10" numFmtId="165" xfId="0" applyAlignment="1" applyBorder="1" applyFont="1" applyNumberFormat="1">
      <alignment horizontal="right"/>
    </xf>
    <xf borderId="24" fillId="0" fontId="10" numFmtId="0" xfId="0" applyBorder="1" applyFont="1"/>
    <xf borderId="0" fillId="0" fontId="10" numFmtId="0" xfId="0" applyFont="1"/>
    <xf borderId="29" fillId="2" fontId="10" numFmtId="165" xfId="0" applyBorder="1" applyFont="1" applyNumberFormat="1"/>
    <xf borderId="26" fillId="0" fontId="10" numFmtId="165" xfId="0" applyBorder="1" applyFont="1" applyNumberFormat="1"/>
    <xf borderId="33" fillId="0" fontId="10" numFmtId="0" xfId="0" applyBorder="1" applyFont="1"/>
    <xf borderId="12" fillId="0" fontId="11" numFmtId="0" xfId="0" applyAlignment="1" applyBorder="1" applyFont="1">
      <alignment horizontal="right"/>
    </xf>
    <xf borderId="34" fillId="0" fontId="11" numFmtId="165" xfId="0" applyAlignment="1" applyBorder="1" applyFont="1" applyNumberFormat="1">
      <alignment horizontal="right"/>
    </xf>
    <xf borderId="12" fillId="0" fontId="10" numFmtId="0" xfId="0" applyBorder="1" applyFont="1"/>
    <xf borderId="0" fillId="0" fontId="12" numFmtId="0" xfId="0" applyAlignment="1" applyFont="1">
      <alignment horizontal="right"/>
    </xf>
    <xf borderId="12" fillId="0" fontId="12" numFmtId="164" xfId="0" applyBorder="1" applyFont="1" applyNumberFormat="1"/>
    <xf borderId="34" fillId="0" fontId="12" numFmtId="164" xfId="0" applyBorder="1" applyFont="1" applyNumberFormat="1"/>
    <xf borderId="24" fillId="0" fontId="14" numFmtId="0" xfId="0" applyAlignment="1" applyBorder="1" applyFont="1">
      <alignment horizontal="right"/>
    </xf>
    <xf borderId="0" fillId="0" fontId="3" numFmtId="165" xfId="0" applyFont="1" applyNumberFormat="1"/>
    <xf borderId="27" fillId="0" fontId="14" numFmtId="0" xfId="0" applyAlignment="1" applyBorder="1" applyFont="1">
      <alignment horizontal="right"/>
    </xf>
    <xf borderId="25" fillId="2" fontId="3" numFmtId="164" xfId="0" applyBorder="1" applyFont="1" applyNumberFormat="1"/>
    <xf borderId="36" fillId="2" fontId="3" numFmtId="164" xfId="0" applyBorder="1" applyFont="1" applyNumberFormat="1"/>
    <xf borderId="32" fillId="0" fontId="3" numFmtId="165" xfId="0" applyAlignment="1" applyBorder="1" applyFont="1" applyNumberFormat="1">
      <alignment horizontal="right"/>
    </xf>
    <xf borderId="37" fillId="0" fontId="3" numFmtId="165" xfId="0" applyAlignment="1" applyBorder="1" applyFont="1" applyNumberFormat="1">
      <alignment horizontal="right"/>
    </xf>
    <xf borderId="24" fillId="0" fontId="6" numFmtId="0" xfId="0" applyAlignment="1" applyBorder="1" applyFont="1">
      <alignment horizontal="right"/>
    </xf>
    <xf borderId="38" fillId="0" fontId="6" numFmtId="164" xfId="0" applyBorder="1" applyFont="1" applyNumberFormat="1"/>
    <xf borderId="39" fillId="0" fontId="3" numFmtId="0" xfId="0" applyAlignment="1" applyBorder="1" applyFont="1">
      <alignment horizontal="right"/>
    </xf>
    <xf borderId="16" fillId="0" fontId="10" numFmtId="0" xfId="0" applyBorder="1" applyFont="1"/>
    <xf borderId="23" fillId="0" fontId="10" numFmtId="0" xfId="0" applyBorder="1" applyFont="1"/>
    <xf borderId="0" fillId="0" fontId="2" numFmtId="0" xfId="0" applyAlignment="1" applyFont="1">
      <alignment horizontal="left"/>
    </xf>
    <xf borderId="0" fillId="0" fontId="10" numFmtId="165" xfId="0" applyFont="1" applyNumberFormat="1"/>
    <xf borderId="0" fillId="0" fontId="12" numFmtId="0" xfId="0" applyAlignment="1" applyFont="1">
      <alignment horizontal="center"/>
    </xf>
    <xf borderId="0" fillId="0" fontId="12" numFmtId="164" xfId="0" applyFont="1" applyNumberFormat="1"/>
    <xf borderId="40" fillId="0" fontId="3" numFmtId="165" xfId="0" applyBorder="1" applyFont="1" applyNumberFormat="1"/>
    <xf borderId="32" fillId="0" fontId="12" numFmtId="165" xfId="0" applyBorder="1" applyFont="1" applyNumberFormat="1"/>
    <xf borderId="0" fillId="0" fontId="12" numFmtId="165" xfId="0" applyFont="1" applyNumberFormat="1"/>
    <xf borderId="12" fillId="0" fontId="12" numFmtId="165" xfId="0" applyBorder="1" applyFont="1" applyNumberFormat="1"/>
    <xf borderId="36" fillId="4" fontId="10" numFmtId="0" xfId="0" applyBorder="1" applyFont="1"/>
    <xf borderId="41" fillId="0" fontId="3" numFmtId="165" xfId="0" applyBorder="1" applyFont="1" applyNumberFormat="1"/>
    <xf borderId="28" fillId="0" fontId="3" numFmtId="0" xfId="0" applyAlignment="1" applyBorder="1" applyFont="1">
      <alignment horizontal="right" readingOrder="0"/>
    </xf>
    <xf borderId="27" fillId="0" fontId="10" numFmtId="0" xfId="0" applyAlignment="1" applyBorder="1" applyFont="1">
      <alignment horizontal="right"/>
    </xf>
    <xf borderId="24" fillId="0" fontId="10" numFmtId="0" xfId="0" applyAlignment="1" applyBorder="1" applyFont="1">
      <alignment horizontal="right"/>
    </xf>
    <xf borderId="37" fillId="0" fontId="12" numFmtId="165" xfId="0" applyBorder="1" applyFont="1" applyNumberFormat="1"/>
    <xf borderId="16" fillId="0" fontId="6" numFmtId="164" xfId="0" applyBorder="1" applyFont="1" applyNumberFormat="1"/>
    <xf borderId="23" fillId="0" fontId="6" numFmtId="165" xfId="0" applyBorder="1" applyFont="1" applyNumberFormat="1"/>
    <xf borderId="42" fillId="4" fontId="10" numFmtId="0" xfId="0" applyBorder="1" applyFont="1"/>
    <xf borderId="32" fillId="0" fontId="7" numFmtId="0" xfId="0" applyBorder="1" applyFont="1"/>
    <xf borderId="43" fillId="0" fontId="15" numFmtId="0" xfId="0" applyAlignment="1" applyBorder="1" applyFont="1">
      <alignment horizontal="center"/>
    </xf>
    <xf borderId="44" fillId="0" fontId="4" numFmtId="0" xfId="0" applyBorder="1" applyFont="1"/>
    <xf borderId="44" fillId="0" fontId="9" numFmtId="0" xfId="0" applyAlignment="1" applyBorder="1" applyFont="1">
      <alignment horizontal="center"/>
    </xf>
    <xf borderId="45" fillId="0" fontId="2" numFmtId="0" xfId="0" applyAlignment="1" applyBorder="1" applyFont="1">
      <alignment horizontal="center"/>
    </xf>
    <xf borderId="21" fillId="0" fontId="4" numFmtId="0" xfId="0" applyBorder="1" applyFont="1"/>
    <xf borderId="46" fillId="0" fontId="4" numFmtId="0" xfId="0" applyBorder="1" applyFont="1"/>
    <xf borderId="32" fillId="0" fontId="4" numFmtId="0" xfId="0" applyBorder="1" applyFont="1"/>
    <xf borderId="32" fillId="0" fontId="10" numFmtId="164" xfId="0" applyAlignment="1" applyBorder="1" applyFont="1" applyNumberFormat="1">
      <alignment horizontal="right"/>
    </xf>
    <xf borderId="47" fillId="0" fontId="6" numFmtId="165" xfId="0" applyAlignment="1" applyBorder="1" applyFont="1" applyNumberFormat="1">
      <alignment horizontal="center"/>
    </xf>
    <xf borderId="32" fillId="0" fontId="6" numFmtId="165" xfId="0" applyAlignment="1" applyBorder="1" applyFont="1" applyNumberFormat="1">
      <alignment horizontal="center"/>
    </xf>
    <xf borderId="29" fillId="0" fontId="3" numFmtId="165" xfId="0" applyBorder="1" applyFont="1" applyNumberFormat="1"/>
    <xf borderId="41" fillId="0" fontId="3" numFmtId="49" xfId="0" applyAlignment="1" applyBorder="1" applyFont="1" applyNumberFormat="1">
      <alignment horizontal="center"/>
    </xf>
    <xf borderId="33" fillId="0" fontId="10" numFmtId="0" xfId="0" applyAlignment="1" applyBorder="1" applyFont="1">
      <alignment horizontal="right"/>
    </xf>
    <xf borderId="34" fillId="0" fontId="4" numFmtId="0" xfId="0" applyBorder="1" applyFont="1"/>
    <xf borderId="34" fillId="0" fontId="10" numFmtId="164" xfId="0" applyAlignment="1" applyBorder="1" applyFont="1" applyNumberFormat="1">
      <alignment horizontal="right"/>
    </xf>
    <xf borderId="24" fillId="0" fontId="9" numFmtId="0" xfId="0" applyAlignment="1" applyBorder="1" applyFont="1">
      <alignment horizontal="right"/>
    </xf>
    <xf borderId="38" fillId="0" fontId="9" numFmtId="164" xfId="0" applyAlignment="1" applyBorder="1" applyFont="1" applyNumberFormat="1">
      <alignment horizontal="right"/>
    </xf>
    <xf borderId="34" fillId="0" fontId="10" numFmtId="0" xfId="0" applyBorder="1" applyFont="1"/>
    <xf borderId="39" fillId="0" fontId="15" numFmtId="0" xfId="0" applyAlignment="1" applyBorder="1" applyFont="1">
      <alignment horizontal="center"/>
    </xf>
    <xf borderId="23" fillId="0" fontId="4" numFmtId="0" xfId="0" applyBorder="1" applyFont="1"/>
    <xf borderId="47" fillId="0" fontId="9" numFmtId="0" xfId="0" applyAlignment="1" applyBorder="1" applyFont="1">
      <alignment horizontal="center"/>
    </xf>
    <xf borderId="29" fillId="0" fontId="12" numFmtId="165" xfId="0" applyBorder="1" applyFont="1" applyNumberFormat="1"/>
    <xf borderId="48" fillId="0" fontId="3" numFmtId="0" xfId="0" applyAlignment="1" applyBorder="1" applyFont="1">
      <alignment horizontal="right"/>
    </xf>
    <xf borderId="34" fillId="0" fontId="14" numFmtId="165" xfId="0" applyBorder="1" applyFont="1" applyNumberFormat="1"/>
    <xf borderId="32" fillId="0" fontId="10" numFmtId="164" xfId="0" applyBorder="1" applyFont="1" applyNumberFormat="1"/>
    <xf borderId="29" fillId="0" fontId="10" numFmtId="165" xfId="0" applyAlignment="1" applyBorder="1" applyFont="1" applyNumberFormat="1">
      <alignment horizontal="right"/>
    </xf>
    <xf borderId="29" fillId="0" fontId="10" numFmtId="165" xfId="0" applyBorder="1" applyFont="1" applyNumberFormat="1"/>
    <xf borderId="39" fillId="0" fontId="10" numFmtId="0" xfId="0" applyBorder="1" applyFont="1"/>
    <xf borderId="33" fillId="0" fontId="15" numFmtId="0" xfId="0" applyAlignment="1" applyBorder="1" applyFont="1">
      <alignment horizontal="center"/>
    </xf>
    <xf borderId="34" fillId="0" fontId="9" numFmtId="0" xfId="0" applyAlignment="1" applyBorder="1" applyFont="1">
      <alignment horizontal="center"/>
    </xf>
    <xf borderId="27" fillId="0" fontId="3" numFmtId="0" xfId="0" applyAlignment="1" applyBorder="1" applyFont="1">
      <alignment horizontal="right" readingOrder="0"/>
    </xf>
    <xf borderId="39" fillId="0" fontId="9" numFmtId="0" xfId="0" applyAlignment="1" applyBorder="1" applyFont="1">
      <alignment horizontal="right"/>
    </xf>
    <xf borderId="23" fillId="0" fontId="10" numFmtId="164" xfId="0" applyAlignment="1" applyBorder="1" applyFont="1" applyNumberFormat="1">
      <alignment horizontal="right"/>
    </xf>
    <xf borderId="39" fillId="0" fontId="6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21.0"/>
    <col customWidth="1" min="3" max="3" width="18.86"/>
    <col customWidth="1" min="4" max="4" width="16.29"/>
    <col customWidth="1" min="5" max="6" width="8.71"/>
  </cols>
  <sheetData>
    <row r="1">
      <c r="A1" s="1" t="s">
        <v>0</v>
      </c>
    </row>
    <row r="3">
      <c r="A3" s="2" t="s">
        <v>1</v>
      </c>
      <c r="B3" s="3"/>
      <c r="C3" s="4"/>
      <c r="D3" s="5"/>
    </row>
    <row r="4">
      <c r="A4" s="2" t="s">
        <v>2</v>
      </c>
      <c r="B4" s="6"/>
      <c r="C4" s="7"/>
      <c r="D4" s="8"/>
    </row>
    <row r="6">
      <c r="A6" s="9" t="s">
        <v>3</v>
      </c>
      <c r="B6" s="10"/>
      <c r="C6" s="11"/>
      <c r="D6" s="12"/>
      <c r="G6" s="9" t="s">
        <v>4</v>
      </c>
      <c r="H6" s="10"/>
      <c r="I6" s="11" t="s">
        <v>5</v>
      </c>
    </row>
    <row r="7">
      <c r="A7" s="13" t="s">
        <v>6</v>
      </c>
      <c r="B7" s="14"/>
      <c r="C7" s="15">
        <f>'Itemized Budgets'!C9</f>
        <v>0</v>
      </c>
      <c r="D7" s="15"/>
      <c r="G7" s="13" t="s">
        <v>6</v>
      </c>
      <c r="H7" s="14"/>
      <c r="I7" s="15">
        <f>'Itemized Budgets'!G9</f>
        <v>0</v>
      </c>
    </row>
    <row r="8">
      <c r="A8" s="16" t="s">
        <v>7</v>
      </c>
      <c r="B8" s="17"/>
      <c r="C8" s="15">
        <f>'Itemized Budgets'!C17</f>
        <v>0</v>
      </c>
      <c r="D8" s="15"/>
      <c r="G8" s="16" t="s">
        <v>7</v>
      </c>
      <c r="H8" s="17"/>
      <c r="I8" s="15">
        <f>'Itemized Budgets'!G17</f>
        <v>0</v>
      </c>
    </row>
    <row r="9">
      <c r="A9" s="16" t="s">
        <v>8</v>
      </c>
      <c r="B9" s="17"/>
      <c r="C9" s="15">
        <f>'Itemized Budgets'!C21</f>
        <v>0</v>
      </c>
      <c r="D9" s="15"/>
      <c r="G9" s="16" t="s">
        <v>8</v>
      </c>
      <c r="H9" s="17"/>
      <c r="I9" s="15">
        <f>'Itemized Budgets'!G21</f>
        <v>0</v>
      </c>
    </row>
    <row r="10">
      <c r="A10" s="18" t="s">
        <v>9</v>
      </c>
      <c r="B10" s="19"/>
      <c r="C10" s="20">
        <f>'Itemized Budgets'!C28</f>
        <v>0</v>
      </c>
      <c r="D10" s="15"/>
      <c r="G10" s="18" t="s">
        <v>9</v>
      </c>
      <c r="H10" s="19"/>
      <c r="I10" s="20">
        <f>'Itemized Budgets'!G28</f>
        <v>0</v>
      </c>
    </row>
    <row r="11">
      <c r="A11" s="21" t="s">
        <v>10</v>
      </c>
      <c r="C11" s="22">
        <f>SUM(C7:C10)</f>
        <v>0</v>
      </c>
      <c r="D11" s="23"/>
      <c r="G11" s="21" t="s">
        <v>10</v>
      </c>
      <c r="I11" s="22">
        <f>SUM(I7:I10)</f>
        <v>0</v>
      </c>
    </row>
    <row r="12" ht="15.0" customHeight="1">
      <c r="C12" s="24"/>
      <c r="D12" s="24"/>
      <c r="I12" s="24"/>
    </row>
    <row r="13">
      <c r="A13" s="9" t="s">
        <v>11</v>
      </c>
      <c r="B13" s="10"/>
      <c r="C13" s="11"/>
      <c r="D13" s="12"/>
      <c r="G13" s="9" t="s">
        <v>12</v>
      </c>
      <c r="H13" s="10"/>
      <c r="I13" s="11" t="s">
        <v>5</v>
      </c>
    </row>
    <row r="14">
      <c r="A14" s="13" t="s">
        <v>13</v>
      </c>
      <c r="B14" s="14"/>
      <c r="C14" s="15">
        <f>'Itemized Budgets'!K10</f>
        <v>0</v>
      </c>
      <c r="D14" s="15"/>
      <c r="G14" s="13" t="s">
        <v>13</v>
      </c>
      <c r="H14" s="14"/>
      <c r="I14" s="15">
        <f>'Itemized Budgets'!O10</f>
        <v>0</v>
      </c>
    </row>
    <row r="15">
      <c r="A15" s="16" t="s">
        <v>14</v>
      </c>
      <c r="B15" s="17"/>
      <c r="C15" s="15">
        <f>'Itemized Budgets'!K16</f>
        <v>0</v>
      </c>
      <c r="D15" s="15"/>
      <c r="G15" s="16" t="s">
        <v>14</v>
      </c>
      <c r="H15" s="17"/>
      <c r="I15" s="15">
        <f>'Itemized Budgets'!O16</f>
        <v>0</v>
      </c>
    </row>
    <row r="16">
      <c r="A16" s="16" t="s">
        <v>15</v>
      </c>
      <c r="B16" s="17"/>
      <c r="C16" s="15">
        <f>'Itemized Budgets'!K25</f>
        <v>0</v>
      </c>
      <c r="D16" s="15"/>
      <c r="G16" s="16" t="s">
        <v>15</v>
      </c>
      <c r="H16" s="17"/>
      <c r="I16" s="15">
        <f>'Itemized Budgets'!O25</f>
        <v>0</v>
      </c>
    </row>
    <row r="17">
      <c r="A17" s="16" t="s">
        <v>16</v>
      </c>
      <c r="B17" s="17"/>
      <c r="C17" s="15">
        <f>'Itemized Budgets'!K63</f>
        <v>0</v>
      </c>
      <c r="D17" s="15"/>
      <c r="G17" s="16" t="s">
        <v>16</v>
      </c>
      <c r="H17" s="17"/>
      <c r="I17" s="15">
        <f>'Itemized Budgets'!O63</f>
        <v>0</v>
      </c>
    </row>
    <row r="18">
      <c r="A18" s="16" t="s">
        <v>17</v>
      </c>
      <c r="B18" s="17"/>
      <c r="C18" s="15">
        <f>'Itemized Budgets'!K72</f>
        <v>0</v>
      </c>
      <c r="D18" s="15"/>
      <c r="G18" s="16" t="s">
        <v>17</v>
      </c>
      <c r="H18" s="17"/>
      <c r="I18" s="15">
        <f>'Itemized Budgets'!O72</f>
        <v>0</v>
      </c>
    </row>
    <row r="19">
      <c r="A19" s="16" t="s">
        <v>18</v>
      </c>
      <c r="B19" s="17"/>
      <c r="C19" s="15">
        <f>'Itemized Budgets'!K79</f>
        <v>0</v>
      </c>
      <c r="D19" s="15"/>
      <c r="G19" s="16" t="s">
        <v>18</v>
      </c>
      <c r="H19" s="17"/>
      <c r="I19" s="15">
        <f>'Itemized Budgets'!O79</f>
        <v>0</v>
      </c>
    </row>
    <row r="20">
      <c r="A20" s="16" t="s">
        <v>19</v>
      </c>
      <c r="B20" s="17"/>
      <c r="C20" s="15">
        <f>'Itemized Budgets'!K87</f>
        <v>0</v>
      </c>
      <c r="D20" s="15"/>
      <c r="G20" s="16" t="s">
        <v>19</v>
      </c>
      <c r="H20" s="17"/>
      <c r="I20" s="15">
        <f>'Itemized Budgets'!O87</f>
        <v>0</v>
      </c>
    </row>
    <row r="21" ht="15.75" customHeight="1">
      <c r="A21" s="16" t="s">
        <v>20</v>
      </c>
      <c r="B21" s="17"/>
      <c r="C21" s="15">
        <f>'Itemized Budgets'!K95</f>
        <v>0</v>
      </c>
      <c r="D21" s="15"/>
      <c r="G21" s="16" t="s">
        <v>20</v>
      </c>
      <c r="H21" s="17"/>
      <c r="I21" s="15">
        <f>'Itemized Budgets'!O95</f>
        <v>0</v>
      </c>
    </row>
    <row r="22" ht="15.75" customHeight="1">
      <c r="A22" s="25" t="s">
        <v>21</v>
      </c>
      <c r="B22" s="19"/>
      <c r="C22" s="20">
        <f>'Itemized Budgets'!K100</f>
        <v>0</v>
      </c>
      <c r="D22" s="15"/>
      <c r="G22" s="25" t="s">
        <v>21</v>
      </c>
      <c r="H22" s="19"/>
      <c r="I22" s="20">
        <f>'Itemized Budgets'!O100</f>
        <v>0</v>
      </c>
    </row>
    <row r="23" ht="15.75" customHeight="1">
      <c r="A23" s="21" t="s">
        <v>22</v>
      </c>
      <c r="C23" s="26">
        <f>SUM(C14:C22)</f>
        <v>0</v>
      </c>
      <c r="D23" s="23"/>
      <c r="G23" s="21" t="s">
        <v>22</v>
      </c>
      <c r="I23" s="26">
        <f>SUM(I14:I22)</f>
        <v>0</v>
      </c>
    </row>
    <row r="24" ht="15.75" customHeight="1">
      <c r="C24" s="24"/>
      <c r="D24" s="24"/>
      <c r="I24" s="24"/>
    </row>
    <row r="25" ht="15.75" customHeight="1">
      <c r="A25" s="9" t="s">
        <v>23</v>
      </c>
      <c r="B25" s="10"/>
      <c r="C25" s="11" t="s">
        <v>24</v>
      </c>
      <c r="D25" s="12"/>
      <c r="G25" s="9" t="s">
        <v>23</v>
      </c>
      <c r="H25" s="10"/>
      <c r="I25" s="11" t="s">
        <v>5</v>
      </c>
    </row>
    <row r="26" ht="15.75" customHeight="1">
      <c r="A26" s="16" t="s">
        <v>10</v>
      </c>
      <c r="B26" s="17"/>
      <c r="C26" s="15">
        <f>C11</f>
        <v>0</v>
      </c>
      <c r="D26" s="15"/>
      <c r="G26" s="16" t="s">
        <v>10</v>
      </c>
      <c r="H26" s="17"/>
      <c r="I26" s="15">
        <f>I11</f>
        <v>0</v>
      </c>
    </row>
    <row r="27" ht="15.75" customHeight="1">
      <c r="A27" s="25" t="s">
        <v>22</v>
      </c>
      <c r="B27" s="19"/>
      <c r="C27" s="20">
        <f>C23</f>
        <v>0</v>
      </c>
      <c r="D27" s="15"/>
      <c r="G27" s="25" t="s">
        <v>22</v>
      </c>
      <c r="H27" s="19"/>
      <c r="I27" s="20">
        <f>I23</f>
        <v>0</v>
      </c>
    </row>
    <row r="28" ht="15.75" customHeight="1">
      <c r="A28" s="21" t="s">
        <v>25</v>
      </c>
      <c r="C28" s="22">
        <f>C26-C27</f>
        <v>0</v>
      </c>
      <c r="D28" s="23"/>
      <c r="G28" s="21" t="s">
        <v>25</v>
      </c>
      <c r="I28" s="22">
        <f>I26-I27</f>
        <v>0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5">
    <mergeCell ref="G7:H7"/>
    <mergeCell ref="G8:H8"/>
    <mergeCell ref="A1:D1"/>
    <mergeCell ref="B3:D3"/>
    <mergeCell ref="B4:D4"/>
    <mergeCell ref="A6:B6"/>
    <mergeCell ref="G6:H6"/>
    <mergeCell ref="A7:B7"/>
    <mergeCell ref="A8:B8"/>
    <mergeCell ref="A20:B20"/>
    <mergeCell ref="A21:B21"/>
    <mergeCell ref="A22:B22"/>
    <mergeCell ref="A23:B23"/>
    <mergeCell ref="A25:B25"/>
    <mergeCell ref="A26:B26"/>
    <mergeCell ref="A27:B27"/>
    <mergeCell ref="A28:B28"/>
    <mergeCell ref="A13:B13"/>
    <mergeCell ref="A14:B14"/>
    <mergeCell ref="A15:B15"/>
    <mergeCell ref="A16:B16"/>
    <mergeCell ref="A17:B17"/>
    <mergeCell ref="A18:B18"/>
    <mergeCell ref="A19:B19"/>
    <mergeCell ref="G23:H23"/>
    <mergeCell ref="G25:H25"/>
    <mergeCell ref="G26:H26"/>
    <mergeCell ref="G27:H27"/>
    <mergeCell ref="G28:H28"/>
    <mergeCell ref="G20:H20"/>
    <mergeCell ref="G21:H21"/>
    <mergeCell ref="G22:H22"/>
    <mergeCell ref="G14:H14"/>
    <mergeCell ref="G15:H15"/>
    <mergeCell ref="G16:H16"/>
    <mergeCell ref="G17:H17"/>
    <mergeCell ref="G18:H18"/>
    <mergeCell ref="G19:H19"/>
    <mergeCell ref="A9:B9"/>
    <mergeCell ref="G9:H9"/>
    <mergeCell ref="A10:B10"/>
    <mergeCell ref="G10:H10"/>
    <mergeCell ref="A11:B11"/>
    <mergeCell ref="G11:H11"/>
    <mergeCell ref="G13:H13"/>
  </mergeCells>
  <printOptions horizontalCentered="1" verticalCentered="1"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43"/>
    <col customWidth="1" min="2" max="2" width="19.0"/>
    <col customWidth="1" min="3" max="3" width="18.29"/>
    <col customWidth="1" min="4" max="4" width="4.43"/>
    <col customWidth="1" min="5" max="5" width="21.43"/>
    <col customWidth="1" min="6" max="6" width="24.29"/>
    <col customWidth="1" min="7" max="7" width="16.0"/>
    <col customWidth="1" min="8" max="8" width="7.0"/>
    <col customWidth="1" min="9" max="9" width="23.71"/>
    <col customWidth="1" min="10" max="10" width="23.86"/>
    <col customWidth="1" min="11" max="11" width="15.29"/>
    <col customWidth="1" min="12" max="12" width="4.43"/>
    <col customWidth="1" min="13" max="13" width="24.71"/>
    <col customWidth="1" min="14" max="14" width="25.71"/>
  </cols>
  <sheetData>
    <row r="1">
      <c r="A1" s="1" t="s">
        <v>26</v>
      </c>
    </row>
    <row r="2">
      <c r="A2" s="27"/>
      <c r="O2" s="28"/>
    </row>
    <row r="3">
      <c r="A3" s="29" t="s">
        <v>27</v>
      </c>
      <c r="B3" s="30"/>
      <c r="C3" s="31" t="s">
        <v>24</v>
      </c>
      <c r="D3" s="32"/>
      <c r="E3" s="30"/>
      <c r="F3" s="30"/>
      <c r="G3" s="33" t="s">
        <v>5</v>
      </c>
      <c r="H3" s="34"/>
      <c r="I3" s="29" t="s">
        <v>12</v>
      </c>
      <c r="J3" s="30"/>
      <c r="K3" s="35" t="s">
        <v>24</v>
      </c>
      <c r="L3" s="36"/>
      <c r="M3" s="30"/>
      <c r="N3" s="30"/>
      <c r="O3" s="37" t="s">
        <v>5</v>
      </c>
      <c r="P3" s="34"/>
      <c r="Q3" s="34"/>
      <c r="R3" s="34"/>
      <c r="S3" s="34"/>
      <c r="T3" s="34"/>
      <c r="U3" s="34"/>
      <c r="V3" s="34"/>
      <c r="W3" s="34"/>
      <c r="X3" s="34"/>
    </row>
    <row r="4">
      <c r="A4" s="38" t="s">
        <v>28</v>
      </c>
      <c r="B4" s="39" t="s">
        <v>29</v>
      </c>
      <c r="C4" s="40"/>
      <c r="D4" s="32"/>
      <c r="E4" s="16" t="s">
        <v>28</v>
      </c>
      <c r="F4" s="39" t="s">
        <v>29</v>
      </c>
      <c r="G4" s="41"/>
      <c r="I4" s="42" t="s">
        <v>13</v>
      </c>
      <c r="J4" s="43" t="s">
        <v>30</v>
      </c>
      <c r="K4" s="44"/>
      <c r="L4" s="45"/>
      <c r="M4" s="42" t="s">
        <v>13</v>
      </c>
      <c r="N4" s="43" t="s">
        <v>30</v>
      </c>
      <c r="O4" s="46"/>
    </row>
    <row r="5">
      <c r="A5" s="38"/>
      <c r="B5" s="16"/>
      <c r="C5" s="47"/>
      <c r="D5" s="32"/>
      <c r="E5" s="16"/>
      <c r="F5" s="16"/>
      <c r="G5" s="41"/>
      <c r="I5" s="38"/>
      <c r="J5" s="16" t="s">
        <v>31</v>
      </c>
      <c r="K5" s="44"/>
      <c r="L5" s="45"/>
      <c r="M5" s="38"/>
      <c r="N5" s="16" t="s">
        <v>31</v>
      </c>
      <c r="O5" s="48"/>
    </row>
    <row r="6">
      <c r="A6" s="38" t="s">
        <v>32</v>
      </c>
      <c r="B6" s="16" t="s">
        <v>33</v>
      </c>
      <c r="C6" s="49"/>
      <c r="D6" s="32"/>
      <c r="E6" s="16" t="s">
        <v>32</v>
      </c>
      <c r="F6" s="16" t="s">
        <v>33</v>
      </c>
      <c r="G6" s="50"/>
      <c r="I6" s="38"/>
      <c r="J6" s="16" t="s">
        <v>34</v>
      </c>
      <c r="K6" s="44"/>
      <c r="L6" s="45"/>
      <c r="M6" s="38"/>
      <c r="N6" s="16" t="s">
        <v>34</v>
      </c>
      <c r="O6" s="48"/>
    </row>
    <row r="7">
      <c r="A7" s="38"/>
      <c r="B7" s="16" t="s">
        <v>35</v>
      </c>
      <c r="C7" s="49"/>
      <c r="D7" s="32"/>
      <c r="E7" s="16"/>
      <c r="F7" s="16" t="s">
        <v>36</v>
      </c>
      <c r="G7" s="50"/>
      <c r="I7" s="38"/>
      <c r="J7" s="16" t="s">
        <v>37</v>
      </c>
      <c r="K7" s="44"/>
      <c r="L7" s="45"/>
      <c r="M7" s="38"/>
      <c r="N7" s="16" t="s">
        <v>37</v>
      </c>
      <c r="O7" s="48"/>
    </row>
    <row r="8">
      <c r="A8" s="38"/>
      <c r="B8" s="16" t="s">
        <v>38</v>
      </c>
      <c r="C8" s="49"/>
      <c r="D8" s="32"/>
      <c r="E8" s="16"/>
      <c r="F8" s="16" t="s">
        <v>39</v>
      </c>
      <c r="G8" s="50"/>
      <c r="I8" s="38"/>
      <c r="J8" s="16" t="s">
        <v>40</v>
      </c>
      <c r="K8" s="44"/>
      <c r="L8" s="45"/>
      <c r="M8" s="38"/>
      <c r="N8" s="16" t="s">
        <v>40</v>
      </c>
      <c r="O8" s="48"/>
    </row>
    <row r="9">
      <c r="A9" s="38"/>
      <c r="B9" s="51" t="s">
        <v>41</v>
      </c>
      <c r="C9" s="52">
        <f>C4*SUM(C6:C8)</f>
        <v>0</v>
      </c>
      <c r="D9" s="32"/>
      <c r="E9" s="16"/>
      <c r="F9" s="51" t="s">
        <v>42</v>
      </c>
      <c r="G9" s="52">
        <f>G4*SUM(G6:G8)</f>
        <v>0</v>
      </c>
      <c r="I9" s="38"/>
      <c r="J9" s="16" t="s">
        <v>43</v>
      </c>
      <c r="K9" s="53"/>
      <c r="L9" s="45"/>
      <c r="M9" s="38"/>
      <c r="N9" s="16" t="s">
        <v>43</v>
      </c>
      <c r="O9" s="54"/>
    </row>
    <row r="10">
      <c r="A10" s="38"/>
      <c r="C10" s="24"/>
      <c r="D10" s="32"/>
      <c r="E10" s="16"/>
      <c r="G10" s="55"/>
      <c r="I10" s="56"/>
      <c r="J10" s="57" t="s">
        <v>42</v>
      </c>
      <c r="K10" s="58">
        <f>SUM(K4:K9)</f>
        <v>0</v>
      </c>
      <c r="L10" s="45"/>
      <c r="M10" s="56"/>
      <c r="N10" s="57" t="s">
        <v>42</v>
      </c>
      <c r="O10" s="58">
        <f>SUM(O4:O8)</f>
        <v>0</v>
      </c>
    </row>
    <row r="11">
      <c r="A11" s="38" t="s">
        <v>44</v>
      </c>
      <c r="B11" s="16" t="s">
        <v>45</v>
      </c>
      <c r="C11" s="59"/>
      <c r="D11" s="32"/>
      <c r="E11" s="16" t="s">
        <v>44</v>
      </c>
      <c r="F11" s="16" t="s">
        <v>45</v>
      </c>
      <c r="G11" s="50"/>
      <c r="I11" s="60"/>
      <c r="J11" s="61"/>
      <c r="K11" s="62"/>
      <c r="L11" s="63"/>
      <c r="M11" s="64"/>
      <c r="N11" s="61"/>
      <c r="O11" s="65"/>
    </row>
    <row r="12">
      <c r="A12" s="38"/>
      <c r="B12" s="16" t="s">
        <v>46</v>
      </c>
      <c r="C12" s="59"/>
      <c r="D12" s="32"/>
      <c r="E12" s="16"/>
      <c r="F12" s="16" t="s">
        <v>46</v>
      </c>
      <c r="G12" s="50"/>
      <c r="I12" s="66" t="s">
        <v>47</v>
      </c>
      <c r="J12" s="67" t="s">
        <v>48</v>
      </c>
      <c r="K12" s="68"/>
      <c r="L12" s="69"/>
      <c r="M12" s="70" t="s">
        <v>47</v>
      </c>
      <c r="N12" s="67" t="s">
        <v>48</v>
      </c>
      <c r="O12" s="71"/>
    </row>
    <row r="13">
      <c r="A13" s="38"/>
      <c r="B13" s="16" t="s">
        <v>49</v>
      </c>
      <c r="C13" s="59"/>
      <c r="D13" s="32"/>
      <c r="E13" s="16"/>
      <c r="F13" s="16" t="s">
        <v>49</v>
      </c>
      <c r="G13" s="50"/>
      <c r="I13" s="72"/>
      <c r="J13" s="61" t="s">
        <v>50</v>
      </c>
      <c r="K13" s="68"/>
      <c r="L13" s="69"/>
      <c r="M13" s="73"/>
      <c r="N13" s="61" t="s">
        <v>50</v>
      </c>
      <c r="O13" s="71"/>
    </row>
    <row r="14">
      <c r="A14" s="38"/>
      <c r="B14" s="16" t="s">
        <v>51</v>
      </c>
      <c r="C14" s="59"/>
      <c r="D14" s="32"/>
      <c r="E14" s="16"/>
      <c r="F14" s="16" t="s">
        <v>51</v>
      </c>
      <c r="G14" s="50"/>
      <c r="I14" s="72"/>
      <c r="J14" s="73"/>
      <c r="K14" s="74"/>
      <c r="L14" s="69"/>
      <c r="M14" s="73"/>
      <c r="N14" s="73"/>
      <c r="O14" s="75"/>
    </row>
    <row r="15">
      <c r="A15" s="38"/>
      <c r="B15" s="16"/>
      <c r="C15" s="59"/>
      <c r="D15" s="32"/>
      <c r="E15" s="16"/>
      <c r="F15" s="16"/>
      <c r="G15" s="50"/>
      <c r="I15" s="72"/>
      <c r="J15" s="73"/>
      <c r="K15" s="74"/>
      <c r="L15" s="69"/>
      <c r="M15" s="73"/>
      <c r="N15" s="73"/>
      <c r="O15" s="75"/>
    </row>
    <row r="16">
      <c r="A16" s="38"/>
      <c r="B16" s="16"/>
      <c r="C16" s="59"/>
      <c r="D16" s="32"/>
      <c r="E16" s="16"/>
      <c r="F16" s="16"/>
      <c r="G16" s="50"/>
      <c r="I16" s="76"/>
      <c r="J16" s="77" t="s">
        <v>42</v>
      </c>
      <c r="K16" s="78">
        <f>SUM(K12:K15)</f>
        <v>0</v>
      </c>
      <c r="L16" s="69"/>
      <c r="M16" s="79"/>
      <c r="N16" s="77" t="s">
        <v>42</v>
      </c>
      <c r="O16" s="78">
        <f>SUM(O12:O15)</f>
        <v>0</v>
      </c>
    </row>
    <row r="17">
      <c r="A17" s="38"/>
      <c r="B17" s="80" t="s">
        <v>42</v>
      </c>
      <c r="C17" s="81">
        <f>SUM(C11:C16)</f>
        <v>0</v>
      </c>
      <c r="D17" s="32"/>
      <c r="E17" s="16"/>
      <c r="F17" s="80" t="s">
        <v>42</v>
      </c>
      <c r="G17" s="82">
        <f>SUM(G11:G16)</f>
        <v>0</v>
      </c>
      <c r="I17" s="83"/>
      <c r="J17" s="16"/>
      <c r="K17" s="84"/>
      <c r="L17" s="45"/>
      <c r="M17" s="16"/>
      <c r="N17" s="16"/>
      <c r="O17" s="52"/>
    </row>
    <row r="18">
      <c r="A18" s="38"/>
      <c r="C18" s="24"/>
      <c r="D18" s="32"/>
      <c r="E18" s="16"/>
      <c r="G18" s="55"/>
      <c r="I18" s="85" t="s">
        <v>52</v>
      </c>
      <c r="J18" s="43" t="s">
        <v>53</v>
      </c>
      <c r="K18" s="44"/>
      <c r="L18" s="45"/>
      <c r="M18" s="85" t="s">
        <v>52</v>
      </c>
      <c r="N18" s="43"/>
      <c r="O18" s="48"/>
    </row>
    <row r="19">
      <c r="A19" s="38" t="s">
        <v>8</v>
      </c>
      <c r="B19" s="16" t="s">
        <v>54</v>
      </c>
      <c r="C19" s="86"/>
      <c r="D19" s="32"/>
      <c r="E19" s="16" t="s">
        <v>8</v>
      </c>
      <c r="F19" s="16" t="s">
        <v>54</v>
      </c>
      <c r="G19" s="50"/>
      <c r="I19" s="38"/>
      <c r="J19" s="16" t="s">
        <v>55</v>
      </c>
      <c r="K19" s="44"/>
      <c r="L19" s="45"/>
      <c r="M19" s="38"/>
      <c r="N19" s="16"/>
      <c r="O19" s="48"/>
    </row>
    <row r="20">
      <c r="A20" s="38"/>
      <c r="B20" s="16" t="s">
        <v>56</v>
      </c>
      <c r="C20" s="86"/>
      <c r="D20" s="32"/>
      <c r="E20" s="16"/>
      <c r="F20" s="16" t="s">
        <v>56</v>
      </c>
      <c r="G20" s="50"/>
      <c r="I20" s="38"/>
      <c r="J20" s="16" t="s">
        <v>57</v>
      </c>
      <c r="K20" s="44"/>
      <c r="L20" s="45"/>
      <c r="M20" s="38"/>
      <c r="N20" s="16"/>
      <c r="O20" s="48"/>
    </row>
    <row r="21">
      <c r="A21" s="38"/>
      <c r="B21" s="80" t="s">
        <v>42</v>
      </c>
      <c r="C21" s="81">
        <f>SUM(C19:C20)</f>
        <v>0</v>
      </c>
      <c r="D21" s="32"/>
      <c r="E21" s="16"/>
      <c r="F21" s="80" t="s">
        <v>42</v>
      </c>
      <c r="G21" s="82">
        <f>SUM(G19:G20)</f>
        <v>0</v>
      </c>
      <c r="I21" s="38"/>
      <c r="J21" s="16" t="s">
        <v>58</v>
      </c>
      <c r="K21" s="44"/>
      <c r="L21" s="45"/>
      <c r="M21" s="38"/>
      <c r="N21" s="16"/>
      <c r="O21" s="48"/>
    </row>
    <row r="22">
      <c r="A22" s="38"/>
      <c r="C22" s="24"/>
      <c r="D22" s="32"/>
      <c r="E22" s="16"/>
      <c r="G22" s="55"/>
      <c r="I22" s="38"/>
      <c r="J22" s="16" t="s">
        <v>59</v>
      </c>
      <c r="K22" s="44"/>
      <c r="L22" s="45"/>
      <c r="M22" s="38"/>
      <c r="N22" s="16"/>
      <c r="O22" s="48"/>
    </row>
    <row r="23">
      <c r="A23" s="38" t="s">
        <v>9</v>
      </c>
      <c r="B23" s="16" t="s">
        <v>60</v>
      </c>
      <c r="C23" s="86"/>
      <c r="D23" s="32"/>
      <c r="E23" s="16" t="s">
        <v>9</v>
      </c>
      <c r="F23" s="16" t="s">
        <v>60</v>
      </c>
      <c r="G23" s="50"/>
      <c r="I23" s="38"/>
      <c r="J23" s="16" t="s">
        <v>61</v>
      </c>
      <c r="K23" s="44"/>
      <c r="L23" s="45"/>
      <c r="M23" s="38"/>
      <c r="N23" s="16"/>
      <c r="O23" s="48"/>
    </row>
    <row r="24">
      <c r="A24" s="38"/>
      <c r="B24" s="16" t="s">
        <v>62</v>
      </c>
      <c r="C24" s="86"/>
      <c r="D24" s="32"/>
      <c r="E24" s="16"/>
      <c r="F24" s="16" t="s">
        <v>62</v>
      </c>
      <c r="G24" s="50"/>
      <c r="I24" s="38"/>
      <c r="J24" s="16" t="s">
        <v>63</v>
      </c>
      <c r="K24" s="44"/>
      <c r="L24" s="45"/>
      <c r="M24" s="38"/>
      <c r="N24" s="16"/>
      <c r="O24" s="48"/>
    </row>
    <row r="25">
      <c r="A25" s="38"/>
      <c r="B25" s="16" t="s">
        <v>62</v>
      </c>
      <c r="C25" s="86"/>
      <c r="D25" s="32"/>
      <c r="E25" s="16"/>
      <c r="F25" s="16" t="s">
        <v>62</v>
      </c>
      <c r="G25" s="50"/>
      <c r="I25" s="56"/>
      <c r="J25" s="57" t="s">
        <v>42</v>
      </c>
      <c r="K25" s="58">
        <f>SUM(K18:K24)</f>
        <v>0</v>
      </c>
      <c r="L25" s="45"/>
      <c r="M25" s="56"/>
      <c r="N25" s="57" t="s">
        <v>42</v>
      </c>
      <c r="O25" s="58">
        <f>SUM(O18:O24)</f>
        <v>0</v>
      </c>
    </row>
    <row r="26">
      <c r="A26" s="38"/>
      <c r="B26" s="16" t="s">
        <v>62</v>
      </c>
      <c r="C26" s="87"/>
      <c r="D26" s="32"/>
      <c r="E26" s="16"/>
      <c r="F26" s="16" t="s">
        <v>62</v>
      </c>
      <c r="G26" s="50"/>
      <c r="I26" s="38"/>
      <c r="J26" s="16"/>
      <c r="K26" s="88"/>
      <c r="L26" s="45"/>
      <c r="M26" s="38"/>
      <c r="N26" s="16"/>
      <c r="O26" s="88"/>
    </row>
    <row r="27">
      <c r="A27" s="38"/>
      <c r="B27" s="16" t="s">
        <v>62</v>
      </c>
      <c r="C27" s="87"/>
      <c r="D27" s="32"/>
      <c r="E27" s="16"/>
      <c r="F27" s="16" t="s">
        <v>62</v>
      </c>
      <c r="G27" s="50"/>
      <c r="I27" s="85" t="s">
        <v>16</v>
      </c>
      <c r="J27" s="43"/>
      <c r="K27" s="89"/>
      <c r="L27" s="45"/>
      <c r="M27" s="85" t="s">
        <v>16</v>
      </c>
      <c r="N27" s="43"/>
      <c r="O27" s="89"/>
    </row>
    <row r="28">
      <c r="A28" s="38"/>
      <c r="B28" s="80" t="s">
        <v>42</v>
      </c>
      <c r="C28" s="81">
        <f>SUM(C23:C27)</f>
        <v>0</v>
      </c>
      <c r="D28" s="32"/>
      <c r="E28" s="16"/>
      <c r="F28" s="80" t="s">
        <v>42</v>
      </c>
      <c r="G28" s="82">
        <f>SUM(G23:G27)</f>
        <v>0</v>
      </c>
      <c r="I28" s="38" t="s">
        <v>53</v>
      </c>
      <c r="J28" s="16" t="s">
        <v>64</v>
      </c>
      <c r="K28" s="44"/>
      <c r="L28" s="45"/>
      <c r="M28" s="38" t="s">
        <v>53</v>
      </c>
      <c r="N28" s="16" t="s">
        <v>65</v>
      </c>
      <c r="O28" s="48"/>
    </row>
    <row r="29">
      <c r="A29" s="38"/>
      <c r="C29" s="24"/>
      <c r="D29" s="32"/>
      <c r="E29" s="16"/>
      <c r="G29" s="55"/>
      <c r="I29" s="38"/>
      <c r="J29" s="39" t="s">
        <v>66</v>
      </c>
      <c r="K29" s="44"/>
      <c r="L29" s="45"/>
      <c r="M29" s="38"/>
      <c r="N29" s="16" t="s">
        <v>67</v>
      </c>
      <c r="O29" s="48"/>
    </row>
    <row r="30" ht="15.75" customHeight="1">
      <c r="A30" s="90" t="s">
        <v>10</v>
      </c>
      <c r="C30" s="26">
        <f>SUM(C9+C17+C21+C28)</f>
        <v>0</v>
      </c>
      <c r="D30" s="32"/>
      <c r="E30" s="21" t="s">
        <v>10</v>
      </c>
      <c r="G30" s="91">
        <f>SUM(G9+G17+G21+G28)</f>
        <v>0</v>
      </c>
      <c r="I30" s="38"/>
      <c r="J30" s="16" t="s">
        <v>68</v>
      </c>
      <c r="K30" s="44"/>
      <c r="L30" s="45"/>
      <c r="M30" s="38"/>
      <c r="N30" s="16" t="s">
        <v>68</v>
      </c>
      <c r="O30" s="48"/>
    </row>
    <row r="31" ht="15.75" customHeight="1">
      <c r="A31" s="92"/>
      <c r="B31" s="93"/>
      <c r="C31" s="93"/>
      <c r="D31" s="32"/>
      <c r="E31" s="93"/>
      <c r="F31" s="93"/>
      <c r="G31" s="94"/>
      <c r="I31" s="38"/>
      <c r="J31" s="16" t="s">
        <v>69</v>
      </c>
      <c r="K31" s="44"/>
      <c r="L31" s="45"/>
      <c r="M31" s="38"/>
      <c r="N31" s="16" t="s">
        <v>69</v>
      </c>
      <c r="O31" s="48"/>
    </row>
    <row r="32" ht="15.75" customHeight="1">
      <c r="A32" s="95"/>
      <c r="D32" s="32"/>
      <c r="I32" s="38"/>
      <c r="J32" s="80" t="s">
        <v>42</v>
      </c>
      <c r="K32" s="58">
        <f>SUM(K19:K31)</f>
        <v>0</v>
      </c>
      <c r="L32" s="45"/>
      <c r="M32" s="38"/>
      <c r="N32" s="80" t="s">
        <v>42</v>
      </c>
      <c r="O32" s="58">
        <f>SUM(O19:O31)</f>
        <v>0</v>
      </c>
    </row>
    <row r="33" ht="15.75" customHeight="1">
      <c r="A33" s="16" t="s">
        <v>70</v>
      </c>
      <c r="B33" s="96" t="str">
        <f>(K102-C17-C21-C28)/C4</f>
        <v>#DIV/0!</v>
      </c>
      <c r="C33" s="97"/>
      <c r="D33" s="32"/>
      <c r="E33" s="73" t="s">
        <v>71</v>
      </c>
      <c r="I33" s="38"/>
      <c r="J33" s="24"/>
      <c r="K33" s="52"/>
      <c r="L33" s="45"/>
      <c r="M33" s="38"/>
      <c r="N33" s="24"/>
      <c r="O33" s="52"/>
    </row>
    <row r="34" ht="15.75" customHeight="1">
      <c r="A34" s="16"/>
      <c r="D34" s="32"/>
      <c r="I34" s="38" t="s">
        <v>55</v>
      </c>
      <c r="J34" s="16" t="s">
        <v>64</v>
      </c>
      <c r="K34" s="44"/>
      <c r="L34" s="45"/>
      <c r="M34" s="38" t="s">
        <v>55</v>
      </c>
      <c r="N34" s="16" t="s">
        <v>65</v>
      </c>
      <c r="O34" s="48"/>
    </row>
    <row r="35" ht="15.75" customHeight="1">
      <c r="A35" s="16"/>
      <c r="B35" s="16"/>
      <c r="C35" s="15"/>
      <c r="D35" s="32"/>
      <c r="I35" s="38"/>
      <c r="J35" s="39" t="s">
        <v>66</v>
      </c>
      <c r="K35" s="44"/>
      <c r="L35" s="45"/>
      <c r="M35" s="38"/>
      <c r="N35" s="16" t="s">
        <v>67</v>
      </c>
      <c r="O35" s="48"/>
    </row>
    <row r="36" ht="15.75" customHeight="1">
      <c r="A36" s="16"/>
      <c r="B36" s="16"/>
      <c r="C36" s="15"/>
      <c r="D36" s="93"/>
      <c r="I36" s="38"/>
      <c r="J36" s="16" t="s">
        <v>68</v>
      </c>
      <c r="K36" s="44"/>
      <c r="L36" s="45"/>
      <c r="M36" s="38"/>
      <c r="N36" s="16" t="s">
        <v>68</v>
      </c>
      <c r="O36" s="48"/>
    </row>
    <row r="37" ht="15.75" customHeight="1">
      <c r="A37" s="16"/>
      <c r="B37" s="16"/>
      <c r="C37" s="15"/>
      <c r="I37" s="38"/>
      <c r="J37" s="16" t="s">
        <v>69</v>
      </c>
      <c r="K37" s="44"/>
      <c r="L37" s="45"/>
      <c r="M37" s="38"/>
      <c r="N37" s="16" t="s">
        <v>69</v>
      </c>
      <c r="O37" s="48"/>
    </row>
    <row r="38" ht="15.75" customHeight="1">
      <c r="A38" s="16"/>
      <c r="B38" s="16"/>
      <c r="C38" s="15"/>
      <c r="I38" s="38"/>
      <c r="J38" s="80" t="s">
        <v>42</v>
      </c>
      <c r="K38" s="58">
        <f>SUM(K34:K37)</f>
        <v>0</v>
      </c>
      <c r="L38" s="45"/>
      <c r="M38" s="38"/>
      <c r="N38" s="80" t="s">
        <v>42</v>
      </c>
      <c r="O38" s="58">
        <f>SUM(O34:O37)</f>
        <v>0</v>
      </c>
    </row>
    <row r="39" ht="15.75" customHeight="1">
      <c r="A39" s="16"/>
      <c r="B39" s="16"/>
      <c r="C39" s="15"/>
      <c r="I39" s="38"/>
      <c r="J39" s="24"/>
      <c r="K39" s="52"/>
      <c r="L39" s="45"/>
      <c r="M39" s="38"/>
      <c r="N39" s="24"/>
      <c r="O39" s="52"/>
    </row>
    <row r="40" ht="15.75" customHeight="1">
      <c r="A40" s="16"/>
      <c r="B40" s="80"/>
      <c r="C40" s="98"/>
      <c r="I40" s="38" t="s">
        <v>57</v>
      </c>
      <c r="J40" s="16" t="s">
        <v>64</v>
      </c>
      <c r="K40" s="44"/>
      <c r="L40" s="45"/>
      <c r="M40" s="38" t="s">
        <v>57</v>
      </c>
      <c r="N40" s="16" t="s">
        <v>65</v>
      </c>
      <c r="O40" s="48"/>
    </row>
    <row r="41" ht="15.75" customHeight="1">
      <c r="A41" s="16"/>
      <c r="I41" s="38"/>
      <c r="J41" s="39" t="s">
        <v>66</v>
      </c>
      <c r="K41" s="44"/>
      <c r="L41" s="45"/>
      <c r="M41" s="38"/>
      <c r="N41" s="16" t="s">
        <v>67</v>
      </c>
      <c r="O41" s="48"/>
    </row>
    <row r="42" ht="15.75" customHeight="1">
      <c r="A42" s="16"/>
      <c r="B42" s="16"/>
      <c r="C42" s="15"/>
      <c r="I42" s="38"/>
      <c r="J42" s="16" t="s">
        <v>68</v>
      </c>
      <c r="K42" s="44"/>
      <c r="L42" s="45"/>
      <c r="M42" s="38"/>
      <c r="N42" s="16" t="s">
        <v>68</v>
      </c>
      <c r="O42" s="48"/>
    </row>
    <row r="43" ht="15.75" customHeight="1">
      <c r="A43" s="16"/>
      <c r="B43" s="16"/>
      <c r="C43" s="15"/>
      <c r="I43" s="38"/>
      <c r="J43" s="16" t="s">
        <v>69</v>
      </c>
      <c r="K43" s="44"/>
      <c r="L43" s="45"/>
      <c r="M43" s="38"/>
      <c r="N43" s="16" t="s">
        <v>69</v>
      </c>
      <c r="O43" s="48"/>
    </row>
    <row r="44" ht="15.75" customHeight="1">
      <c r="A44" s="16"/>
      <c r="B44" s="16"/>
      <c r="C44" s="15"/>
      <c r="I44" s="38"/>
      <c r="J44" s="80" t="s">
        <v>42</v>
      </c>
      <c r="K44" s="58">
        <f>SUM(K40:K43)</f>
        <v>0</v>
      </c>
      <c r="L44" s="45"/>
      <c r="M44" s="38"/>
      <c r="N44" s="80" t="s">
        <v>42</v>
      </c>
      <c r="O44" s="58">
        <f>SUM(O40:O43)</f>
        <v>0</v>
      </c>
    </row>
    <row r="45" ht="15.75" customHeight="1">
      <c r="A45" s="16"/>
      <c r="B45" s="16"/>
      <c r="C45" s="15"/>
      <c r="I45" s="38"/>
      <c r="J45" s="24"/>
      <c r="K45" s="52"/>
      <c r="L45" s="45"/>
      <c r="M45" s="38"/>
      <c r="N45" s="24"/>
      <c r="O45" s="52"/>
    </row>
    <row r="46" ht="15.75" customHeight="1">
      <c r="A46" s="16"/>
      <c r="B46" s="16"/>
      <c r="C46" s="15"/>
      <c r="I46" s="38" t="s">
        <v>72</v>
      </c>
      <c r="J46" s="16" t="s">
        <v>64</v>
      </c>
      <c r="K46" s="44"/>
      <c r="L46" s="45"/>
      <c r="M46" s="38" t="s">
        <v>72</v>
      </c>
      <c r="N46" s="16" t="s">
        <v>73</v>
      </c>
      <c r="O46" s="48"/>
    </row>
    <row r="47" ht="15.75" customHeight="1">
      <c r="A47" s="16"/>
      <c r="B47" s="80"/>
      <c r="C47" s="98"/>
      <c r="I47" s="38"/>
      <c r="J47" s="39" t="s">
        <v>66</v>
      </c>
      <c r="K47" s="44"/>
      <c r="L47" s="45"/>
      <c r="M47" s="38"/>
      <c r="N47" s="16" t="s">
        <v>67</v>
      </c>
      <c r="O47" s="48"/>
    </row>
    <row r="48" ht="15.75" customHeight="1">
      <c r="A48" s="16"/>
      <c r="I48" s="38"/>
      <c r="J48" s="16" t="s">
        <v>68</v>
      </c>
      <c r="K48" s="44"/>
      <c r="L48" s="45"/>
      <c r="M48" s="38"/>
      <c r="N48" s="16" t="s">
        <v>68</v>
      </c>
      <c r="O48" s="48"/>
    </row>
    <row r="49" ht="15.75" customHeight="1">
      <c r="A49" s="16"/>
      <c r="B49" s="16"/>
      <c r="C49" s="15"/>
      <c r="I49" s="38"/>
      <c r="J49" s="16" t="s">
        <v>69</v>
      </c>
      <c r="K49" s="44"/>
      <c r="L49" s="45"/>
      <c r="M49" s="38"/>
      <c r="N49" s="16" t="s">
        <v>69</v>
      </c>
      <c r="O49" s="48"/>
    </row>
    <row r="50" ht="15.75" customHeight="1">
      <c r="A50" s="16"/>
      <c r="B50" s="16"/>
      <c r="C50" s="15"/>
      <c r="I50" s="38"/>
      <c r="J50" s="80" t="s">
        <v>42</v>
      </c>
      <c r="K50" s="58">
        <f>SUM(K46:K49)</f>
        <v>0</v>
      </c>
      <c r="L50" s="45"/>
      <c r="M50" s="38"/>
      <c r="N50" s="80" t="s">
        <v>42</v>
      </c>
      <c r="O50" s="58">
        <f>SUM(O46:O49)</f>
        <v>0</v>
      </c>
    </row>
    <row r="51" ht="15.75" customHeight="1">
      <c r="A51" s="16"/>
      <c r="B51" s="16"/>
      <c r="C51" s="15"/>
      <c r="I51" s="38"/>
      <c r="J51" s="24"/>
      <c r="K51" s="52"/>
      <c r="L51" s="45"/>
      <c r="M51" s="38"/>
      <c r="N51" s="24"/>
      <c r="O51" s="52"/>
    </row>
    <row r="52" ht="15.75" customHeight="1">
      <c r="A52" s="16"/>
      <c r="B52" s="16"/>
      <c r="C52" s="15"/>
      <c r="I52" s="38" t="s">
        <v>58</v>
      </c>
      <c r="J52" s="16" t="s">
        <v>64</v>
      </c>
      <c r="K52" s="44"/>
      <c r="L52" s="45"/>
      <c r="M52" s="38" t="s">
        <v>58</v>
      </c>
      <c r="N52" s="16" t="s">
        <v>65</v>
      </c>
      <c r="O52" s="48"/>
    </row>
    <row r="53" ht="15.75" customHeight="1">
      <c r="A53" s="16"/>
      <c r="B53" s="16"/>
      <c r="C53" s="15"/>
      <c r="I53" s="38"/>
      <c r="J53" s="39" t="s">
        <v>66</v>
      </c>
      <c r="K53" s="44"/>
      <c r="L53" s="45"/>
      <c r="M53" s="38"/>
      <c r="N53" s="16" t="s">
        <v>67</v>
      </c>
      <c r="O53" s="48"/>
    </row>
    <row r="54" ht="15.75" customHeight="1">
      <c r="A54" s="16"/>
      <c r="B54" s="80"/>
      <c r="C54" s="98"/>
      <c r="I54" s="38"/>
      <c r="J54" s="16" t="s">
        <v>68</v>
      </c>
      <c r="K54" s="44"/>
      <c r="L54" s="45"/>
      <c r="M54" s="38"/>
      <c r="N54" s="16" t="s">
        <v>68</v>
      </c>
      <c r="O54" s="48"/>
    </row>
    <row r="55" ht="15.75" customHeight="1">
      <c r="A55" s="16"/>
      <c r="I55" s="38"/>
      <c r="J55" s="16" t="s">
        <v>69</v>
      </c>
      <c r="K55" s="44"/>
      <c r="L55" s="45"/>
      <c r="M55" s="38"/>
      <c r="N55" s="16" t="s">
        <v>69</v>
      </c>
      <c r="O55" s="99"/>
    </row>
    <row r="56" ht="15.75" customHeight="1">
      <c r="A56" s="16"/>
      <c r="B56" s="16"/>
      <c r="C56" s="15"/>
      <c r="I56" s="38"/>
      <c r="J56" s="80" t="s">
        <v>42</v>
      </c>
      <c r="K56" s="58">
        <f>SUM(K52:K55)</f>
        <v>0</v>
      </c>
      <c r="L56" s="45"/>
      <c r="M56" s="38"/>
      <c r="N56" s="80" t="s">
        <v>42</v>
      </c>
      <c r="O56" s="100">
        <f>SUM(O52:O55)</f>
        <v>0</v>
      </c>
    </row>
    <row r="57" ht="15.75" customHeight="1">
      <c r="A57" s="16"/>
      <c r="B57" s="16"/>
      <c r="C57" s="15"/>
      <c r="I57" s="38"/>
      <c r="J57" s="24"/>
      <c r="K57" s="52"/>
      <c r="L57" s="45"/>
      <c r="M57" s="38"/>
      <c r="N57" s="24"/>
      <c r="O57" s="52"/>
    </row>
    <row r="58" ht="15.75" customHeight="1">
      <c r="A58" s="16"/>
      <c r="B58" s="16"/>
      <c r="C58" s="15"/>
      <c r="I58" s="38" t="s">
        <v>74</v>
      </c>
      <c r="J58" s="16" t="s">
        <v>65</v>
      </c>
      <c r="K58" s="44"/>
      <c r="L58" s="45"/>
      <c r="M58" s="38" t="s">
        <v>74</v>
      </c>
      <c r="N58" s="16" t="s">
        <v>65</v>
      </c>
      <c r="O58" s="48"/>
    </row>
    <row r="59" ht="15.75" customHeight="1">
      <c r="A59" s="16"/>
      <c r="B59" s="16"/>
      <c r="C59" s="15"/>
      <c r="I59" s="38"/>
      <c r="J59" s="39" t="s">
        <v>66</v>
      </c>
      <c r="K59" s="44"/>
      <c r="L59" s="45"/>
      <c r="M59" s="38"/>
      <c r="N59" s="16" t="s">
        <v>67</v>
      </c>
      <c r="O59" s="48"/>
    </row>
    <row r="60" ht="15.75" customHeight="1">
      <c r="A60" s="16"/>
      <c r="B60" s="16"/>
      <c r="C60" s="15"/>
      <c r="I60" s="38"/>
      <c r="J60" s="16" t="s">
        <v>68</v>
      </c>
      <c r="K60" s="44"/>
      <c r="L60" s="45"/>
      <c r="M60" s="38"/>
      <c r="N60" s="16" t="s">
        <v>68</v>
      </c>
      <c r="O60" s="48"/>
    </row>
    <row r="61" ht="15.75" customHeight="1">
      <c r="A61" s="16"/>
      <c r="B61" s="80"/>
      <c r="C61" s="98"/>
      <c r="I61" s="38"/>
      <c r="J61" s="16" t="s">
        <v>69</v>
      </c>
      <c r="K61" s="44"/>
      <c r="L61" s="45"/>
      <c r="M61" s="38"/>
      <c r="N61" s="16" t="s">
        <v>69</v>
      </c>
      <c r="O61" s="48"/>
    </row>
    <row r="62" ht="15.75" customHeight="1">
      <c r="A62" s="16"/>
      <c r="I62" s="38"/>
      <c r="J62" s="80" t="s">
        <v>42</v>
      </c>
      <c r="K62" s="101">
        <f>SUM(K57:K61)</f>
        <v>0</v>
      </c>
      <c r="L62" s="45"/>
      <c r="M62" s="38"/>
      <c r="N62" s="80" t="s">
        <v>42</v>
      </c>
      <c r="O62" s="100">
        <f>SUM(O57:O61)</f>
        <v>0</v>
      </c>
    </row>
    <row r="63" ht="15.75" customHeight="1">
      <c r="A63" s="16"/>
      <c r="B63" s="16"/>
      <c r="C63" s="15"/>
      <c r="I63" s="56"/>
      <c r="J63" s="57" t="s">
        <v>75</v>
      </c>
      <c r="K63" s="102">
        <f>SUM(K62+K56+K50+K44+K38+K32)</f>
        <v>0</v>
      </c>
      <c r="L63" s="103"/>
      <c r="M63" s="56"/>
      <c r="N63" s="57" t="s">
        <v>75</v>
      </c>
      <c r="O63" s="58">
        <f>SUM(O62+O56+O50+O44+O38+O32)</f>
        <v>0</v>
      </c>
    </row>
    <row r="64" ht="15.75" customHeight="1">
      <c r="A64" s="16"/>
      <c r="B64" s="16"/>
      <c r="C64" s="15"/>
      <c r="I64" s="38"/>
      <c r="J64" s="80"/>
      <c r="K64" s="100"/>
      <c r="L64" s="45"/>
      <c r="M64" s="38"/>
      <c r="N64" s="80"/>
      <c r="O64" s="100"/>
    </row>
    <row r="65" ht="15.75" customHeight="1">
      <c r="A65" s="16"/>
      <c r="B65" s="16"/>
      <c r="C65" s="15"/>
      <c r="I65" s="42" t="s">
        <v>17</v>
      </c>
      <c r="J65" s="43" t="s">
        <v>76</v>
      </c>
      <c r="K65" s="44"/>
      <c r="L65" s="45"/>
      <c r="M65" s="42" t="s">
        <v>17</v>
      </c>
      <c r="N65" s="43" t="s">
        <v>76</v>
      </c>
      <c r="O65" s="104"/>
    </row>
    <row r="66" ht="15.75" customHeight="1">
      <c r="A66" s="16"/>
      <c r="B66" s="16"/>
      <c r="C66" s="15"/>
      <c r="I66" s="38"/>
      <c r="J66" s="16" t="s">
        <v>77</v>
      </c>
      <c r="K66" s="44"/>
      <c r="L66" s="45"/>
      <c r="M66" s="38"/>
      <c r="N66" s="16" t="s">
        <v>77</v>
      </c>
      <c r="O66" s="104"/>
    </row>
    <row r="67" ht="15.75" customHeight="1">
      <c r="A67" s="16"/>
      <c r="B67" s="16"/>
      <c r="C67" s="15"/>
      <c r="I67" s="38"/>
      <c r="J67" s="16" t="s">
        <v>78</v>
      </c>
      <c r="K67" s="44"/>
      <c r="L67" s="45"/>
      <c r="M67" s="38"/>
      <c r="N67" s="16" t="s">
        <v>78</v>
      </c>
      <c r="O67" s="104"/>
    </row>
    <row r="68" ht="15.75" customHeight="1">
      <c r="A68" s="16"/>
      <c r="B68" s="80"/>
      <c r="C68" s="98"/>
      <c r="I68" s="38"/>
      <c r="J68" s="16" t="s">
        <v>79</v>
      </c>
      <c r="K68" s="44"/>
      <c r="L68" s="45"/>
      <c r="M68" s="38"/>
      <c r="N68" s="16" t="s">
        <v>79</v>
      </c>
      <c r="O68" s="104"/>
    </row>
    <row r="69" ht="15.75" customHeight="1">
      <c r="A69" s="16"/>
      <c r="I69" s="38"/>
      <c r="J69" s="39" t="s">
        <v>80</v>
      </c>
      <c r="K69" s="44"/>
      <c r="L69" s="45"/>
      <c r="M69" s="38"/>
      <c r="N69" s="16"/>
      <c r="O69" s="104"/>
    </row>
    <row r="70" ht="15.75" customHeight="1">
      <c r="A70" s="16"/>
      <c r="B70" s="16"/>
      <c r="C70" s="15"/>
      <c r="I70" s="38"/>
      <c r="J70" s="39" t="s">
        <v>80</v>
      </c>
      <c r="K70" s="44"/>
      <c r="L70" s="45"/>
      <c r="M70" s="38"/>
      <c r="N70" s="16"/>
      <c r="O70" s="104"/>
    </row>
    <row r="71" ht="15.75" customHeight="1">
      <c r="A71" s="16"/>
      <c r="B71" s="16"/>
      <c r="C71" s="15"/>
      <c r="I71" s="38"/>
      <c r="J71" s="39" t="s">
        <v>80</v>
      </c>
      <c r="K71" s="44"/>
      <c r="L71" s="45"/>
      <c r="M71" s="38"/>
      <c r="N71" s="16"/>
      <c r="O71" s="104"/>
    </row>
    <row r="72" ht="15.75" customHeight="1">
      <c r="A72" s="16"/>
      <c r="B72" s="16"/>
      <c r="C72" s="15"/>
      <c r="I72" s="56"/>
      <c r="J72" s="57" t="s">
        <v>42</v>
      </c>
      <c r="K72" s="58">
        <f>SUM(K65:K71)</f>
        <v>0</v>
      </c>
      <c r="L72" s="45"/>
      <c r="M72" s="56"/>
      <c r="N72" s="57" t="s">
        <v>42</v>
      </c>
      <c r="O72" s="58">
        <f>SUM(O65:O71)</f>
        <v>0</v>
      </c>
    </row>
    <row r="73" ht="15.75" customHeight="1">
      <c r="A73" s="16"/>
      <c r="B73" s="16"/>
      <c r="C73" s="15"/>
      <c r="I73" s="38"/>
      <c r="J73" s="24"/>
      <c r="K73" s="52"/>
      <c r="L73" s="45"/>
      <c r="M73" s="38"/>
      <c r="N73" s="24"/>
      <c r="O73" s="52"/>
    </row>
    <row r="74" ht="15.75" customHeight="1">
      <c r="A74" s="16"/>
      <c r="B74" s="16"/>
      <c r="C74" s="15"/>
      <c r="I74" s="42" t="s">
        <v>18</v>
      </c>
      <c r="J74" s="43" t="s">
        <v>81</v>
      </c>
      <c r="K74" s="44"/>
      <c r="L74" s="45"/>
      <c r="M74" s="42" t="s">
        <v>18</v>
      </c>
      <c r="N74" s="43" t="s">
        <v>81</v>
      </c>
      <c r="O74" s="104"/>
    </row>
    <row r="75" ht="15.75" customHeight="1">
      <c r="A75" s="16"/>
      <c r="B75" s="80"/>
      <c r="C75" s="98"/>
      <c r="I75" s="38"/>
      <c r="J75" s="16" t="s">
        <v>82</v>
      </c>
      <c r="K75" s="44"/>
      <c r="L75" s="45"/>
      <c r="M75" s="38"/>
      <c r="N75" s="16" t="s">
        <v>82</v>
      </c>
      <c r="O75" s="104"/>
    </row>
    <row r="76" ht="15.75" customHeight="1">
      <c r="A76" s="16"/>
      <c r="I76" s="38"/>
      <c r="J76" s="16" t="s">
        <v>83</v>
      </c>
      <c r="K76" s="44"/>
      <c r="L76" s="45"/>
      <c r="M76" s="38"/>
      <c r="N76" s="16" t="s">
        <v>83</v>
      </c>
      <c r="O76" s="104"/>
    </row>
    <row r="77" ht="15.75" customHeight="1">
      <c r="A77" s="16"/>
      <c r="B77" s="16"/>
      <c r="C77" s="15"/>
      <c r="I77" s="38"/>
      <c r="J77" s="16" t="s">
        <v>84</v>
      </c>
      <c r="K77" s="44"/>
      <c r="L77" s="45"/>
      <c r="M77" s="38"/>
      <c r="N77" s="16" t="s">
        <v>84</v>
      </c>
      <c r="O77" s="104"/>
    </row>
    <row r="78" ht="15.75" customHeight="1">
      <c r="A78" s="16"/>
      <c r="B78" s="16"/>
      <c r="C78" s="15"/>
      <c r="I78" s="38"/>
      <c r="J78" s="16" t="s">
        <v>85</v>
      </c>
      <c r="K78" s="44"/>
      <c r="L78" s="45"/>
      <c r="M78" s="38"/>
      <c r="N78" s="16" t="s">
        <v>85</v>
      </c>
      <c r="O78" s="104"/>
    </row>
    <row r="79" ht="15.75" customHeight="1">
      <c r="A79" s="16"/>
      <c r="B79" s="16"/>
      <c r="C79" s="15"/>
      <c r="I79" s="56"/>
      <c r="J79" s="57" t="s">
        <v>42</v>
      </c>
      <c r="K79" s="58">
        <f>SUM(K74:K78)</f>
        <v>0</v>
      </c>
      <c r="L79" s="45"/>
      <c r="M79" s="56"/>
      <c r="N79" s="57" t="s">
        <v>42</v>
      </c>
      <c r="O79" s="58">
        <f>SUM(O74:O78)</f>
        <v>0</v>
      </c>
    </row>
    <row r="80" ht="15.75" customHeight="1">
      <c r="A80" s="16"/>
      <c r="B80" s="16"/>
      <c r="C80" s="15"/>
      <c r="I80" s="38"/>
      <c r="J80" s="24"/>
      <c r="K80" s="52"/>
      <c r="L80" s="45"/>
      <c r="M80" s="38"/>
      <c r="N80" s="24"/>
      <c r="O80" s="52"/>
    </row>
    <row r="81" ht="15.75" customHeight="1">
      <c r="A81" s="16"/>
      <c r="B81" s="16"/>
      <c r="C81" s="15"/>
      <c r="I81" s="42" t="s">
        <v>19</v>
      </c>
      <c r="J81" s="105" t="s">
        <v>86</v>
      </c>
      <c r="K81" s="44"/>
      <c r="L81" s="45"/>
      <c r="M81" s="42" t="s">
        <v>19</v>
      </c>
      <c r="N81" s="43"/>
      <c r="O81" s="104"/>
    </row>
    <row r="82" ht="15.75" customHeight="1">
      <c r="A82" s="16"/>
      <c r="B82" s="16"/>
      <c r="C82" s="15"/>
      <c r="I82" s="38"/>
      <c r="J82" s="39" t="s">
        <v>87</v>
      </c>
      <c r="K82" s="44"/>
      <c r="L82" s="45"/>
      <c r="M82" s="38"/>
      <c r="N82" s="16"/>
      <c r="O82" s="104"/>
    </row>
    <row r="83" ht="15.75" customHeight="1">
      <c r="A83" s="16"/>
      <c r="B83" s="16"/>
      <c r="C83" s="15"/>
      <c r="I83" s="38"/>
      <c r="J83" s="39" t="s">
        <v>80</v>
      </c>
      <c r="K83" s="44"/>
      <c r="L83" s="45"/>
      <c r="M83" s="38"/>
      <c r="N83" s="16"/>
      <c r="O83" s="104"/>
    </row>
    <row r="84" ht="15.75" customHeight="1">
      <c r="A84" s="16"/>
      <c r="B84" s="80"/>
      <c r="C84" s="98"/>
      <c r="I84" s="38"/>
      <c r="J84" s="39" t="s">
        <v>80</v>
      </c>
      <c r="K84" s="44"/>
      <c r="L84" s="45"/>
      <c r="M84" s="38"/>
      <c r="N84" s="16"/>
      <c r="O84" s="104"/>
    </row>
    <row r="85" ht="15.75" customHeight="1">
      <c r="A85" s="16"/>
      <c r="I85" s="38"/>
      <c r="J85" s="39" t="s">
        <v>80</v>
      </c>
      <c r="K85" s="44"/>
      <c r="L85" s="45"/>
      <c r="M85" s="38"/>
      <c r="N85" s="16"/>
      <c r="O85" s="104"/>
    </row>
    <row r="86" ht="15.75" customHeight="1">
      <c r="A86" s="16"/>
      <c r="B86" s="16"/>
      <c r="C86" s="15"/>
      <c r="I86" s="38"/>
      <c r="J86" s="39" t="s">
        <v>80</v>
      </c>
      <c r="K86" s="44"/>
      <c r="L86" s="45"/>
      <c r="M86" s="38"/>
      <c r="N86" s="16"/>
      <c r="O86" s="104"/>
    </row>
    <row r="87" ht="15.75" customHeight="1">
      <c r="A87" s="16"/>
      <c r="B87" s="16"/>
      <c r="C87" s="15"/>
      <c r="I87" s="56"/>
      <c r="J87" s="57" t="s">
        <v>42</v>
      </c>
      <c r="K87" s="58">
        <f>SUM(K81:K86)</f>
        <v>0</v>
      </c>
      <c r="L87" s="45"/>
      <c r="M87" s="56"/>
      <c r="N87" s="57" t="s">
        <v>42</v>
      </c>
      <c r="O87" s="58">
        <f>SUM(O81:O86)</f>
        <v>0</v>
      </c>
    </row>
    <row r="88" ht="15.75" customHeight="1">
      <c r="A88" s="16"/>
      <c r="B88" s="16"/>
      <c r="C88" s="15"/>
      <c r="I88" s="38"/>
      <c r="J88" s="24"/>
      <c r="K88" s="52"/>
      <c r="L88" s="45"/>
      <c r="M88" s="38"/>
      <c r="N88" s="24"/>
      <c r="O88" s="52"/>
    </row>
    <row r="89" ht="15.75" customHeight="1">
      <c r="A89" s="16"/>
      <c r="B89" s="16"/>
      <c r="C89" s="15"/>
      <c r="I89" s="106" t="s">
        <v>20</v>
      </c>
      <c r="J89" s="43" t="s">
        <v>88</v>
      </c>
      <c r="K89" s="44"/>
      <c r="L89" s="45"/>
      <c r="M89" s="106" t="s">
        <v>20</v>
      </c>
      <c r="N89" s="43" t="s">
        <v>88</v>
      </c>
      <c r="O89" s="104"/>
    </row>
    <row r="90" ht="15.75" customHeight="1">
      <c r="A90" s="16"/>
      <c r="B90" s="16"/>
      <c r="C90" s="15"/>
      <c r="I90" s="107" t="s">
        <v>89</v>
      </c>
      <c r="J90" s="16" t="s">
        <v>90</v>
      </c>
      <c r="K90" s="44"/>
      <c r="L90" s="45"/>
      <c r="M90" s="107" t="s">
        <v>89</v>
      </c>
      <c r="N90" s="16" t="s">
        <v>90</v>
      </c>
      <c r="O90" s="104"/>
    </row>
    <row r="91" ht="15.75" customHeight="1">
      <c r="A91" s="16"/>
      <c r="B91" s="80"/>
      <c r="C91" s="98"/>
      <c r="I91" s="38"/>
      <c r="J91" s="16" t="s">
        <v>91</v>
      </c>
      <c r="K91" s="44"/>
      <c r="L91" s="45"/>
      <c r="M91" s="38"/>
      <c r="N91" s="16" t="s">
        <v>91</v>
      </c>
      <c r="O91" s="104"/>
    </row>
    <row r="92" ht="15.75" customHeight="1">
      <c r="A92" s="16"/>
      <c r="I92" s="38"/>
      <c r="J92" s="16" t="s">
        <v>92</v>
      </c>
      <c r="K92" s="44"/>
      <c r="L92" s="45"/>
      <c r="M92" s="38"/>
      <c r="N92" s="16" t="s">
        <v>92</v>
      </c>
      <c r="O92" s="104"/>
    </row>
    <row r="93" ht="15.75" customHeight="1">
      <c r="A93" s="16"/>
      <c r="B93" s="16"/>
      <c r="C93" s="15"/>
      <c r="I93" s="38"/>
      <c r="J93" s="39" t="s">
        <v>80</v>
      </c>
      <c r="K93" s="44"/>
      <c r="L93" s="45"/>
      <c r="M93" s="38"/>
      <c r="N93" s="16"/>
      <c r="O93" s="104"/>
    </row>
    <row r="94" ht="15.75" customHeight="1">
      <c r="A94" s="16"/>
      <c r="B94" s="16"/>
      <c r="C94" s="15"/>
      <c r="I94" s="38"/>
      <c r="J94" s="39" t="s">
        <v>93</v>
      </c>
      <c r="K94" s="44"/>
      <c r="L94" s="45"/>
      <c r="M94" s="38"/>
      <c r="N94" s="16"/>
      <c r="O94" s="104"/>
    </row>
    <row r="95" ht="15.75" customHeight="1">
      <c r="A95" s="16"/>
      <c r="B95" s="16"/>
      <c r="C95" s="15"/>
      <c r="I95" s="56"/>
      <c r="J95" s="57" t="s">
        <v>42</v>
      </c>
      <c r="K95" s="58">
        <f>SUM(K89:K94)</f>
        <v>0</v>
      </c>
      <c r="L95" s="45"/>
      <c r="M95" s="56"/>
      <c r="N95" s="57" t="s">
        <v>42</v>
      </c>
      <c r="O95" s="58">
        <f>SUM(O89:O94)</f>
        <v>0</v>
      </c>
    </row>
    <row r="96" ht="15.75" customHeight="1">
      <c r="A96" s="16"/>
      <c r="B96" s="16"/>
      <c r="C96" s="15"/>
      <c r="I96" s="38"/>
      <c r="J96" s="80"/>
      <c r="K96" s="108"/>
      <c r="L96" s="45"/>
      <c r="M96" s="38"/>
      <c r="N96" s="80"/>
      <c r="O96" s="108"/>
    </row>
    <row r="97" ht="15.75" customHeight="1">
      <c r="A97" s="16"/>
      <c r="B97" s="80"/>
      <c r="C97" s="98"/>
      <c r="I97" s="42" t="s">
        <v>21</v>
      </c>
      <c r="J97" s="43" t="s">
        <v>94</v>
      </c>
      <c r="K97" s="44"/>
      <c r="L97" s="45"/>
      <c r="M97" s="42" t="s">
        <v>21</v>
      </c>
      <c r="N97" s="43" t="s">
        <v>94</v>
      </c>
      <c r="O97" s="104"/>
    </row>
    <row r="98" ht="15.75" customHeight="1">
      <c r="A98" s="16"/>
      <c r="I98" s="38"/>
      <c r="J98" s="16" t="s">
        <v>95</v>
      </c>
      <c r="K98" s="44"/>
      <c r="L98" s="45"/>
      <c r="M98" s="38"/>
      <c r="N98" s="16" t="s">
        <v>95</v>
      </c>
      <c r="O98" s="104"/>
    </row>
    <row r="99" ht="15.75" customHeight="1">
      <c r="A99" s="16"/>
      <c r="B99" s="16"/>
      <c r="C99" s="15"/>
      <c r="I99" s="38"/>
      <c r="J99" s="39" t="s">
        <v>96</v>
      </c>
      <c r="K99" s="44"/>
      <c r="L99" s="45"/>
      <c r="M99" s="38"/>
      <c r="N99" s="16"/>
      <c r="O99" s="104"/>
    </row>
    <row r="100" ht="15.75" customHeight="1">
      <c r="A100" s="16"/>
      <c r="B100" s="16"/>
      <c r="C100" s="15"/>
      <c r="I100" s="56"/>
      <c r="J100" s="57" t="s">
        <v>42</v>
      </c>
      <c r="K100" s="58">
        <f>SUM(K97:K99)</f>
        <v>0</v>
      </c>
      <c r="L100" s="45"/>
      <c r="M100" s="56"/>
      <c r="N100" s="57" t="s">
        <v>42</v>
      </c>
      <c r="O100" s="58">
        <f>SUM(O97:O99)</f>
        <v>0</v>
      </c>
    </row>
    <row r="101" ht="15.75" customHeight="1">
      <c r="A101" s="16"/>
      <c r="B101" s="16"/>
      <c r="C101" s="15"/>
      <c r="I101" s="38"/>
      <c r="J101" s="24"/>
      <c r="K101" s="52"/>
      <c r="L101" s="45"/>
      <c r="M101" s="38"/>
      <c r="N101" s="24"/>
      <c r="O101" s="52"/>
    </row>
    <row r="102" ht="15.75" customHeight="1">
      <c r="A102" s="16"/>
      <c r="B102" s="16"/>
      <c r="C102" s="15"/>
      <c r="I102" s="92"/>
      <c r="J102" s="109" t="s">
        <v>22</v>
      </c>
      <c r="K102" s="110">
        <f>SUM(K100+K95+K87+K79+K72+K63+K25+K16+K10)</f>
        <v>0</v>
      </c>
      <c r="L102" s="111"/>
      <c r="M102" s="92"/>
      <c r="N102" s="109" t="s">
        <v>22</v>
      </c>
      <c r="O102" s="110">
        <f>SUM(O100+O95+O87+O79+O72+O63+O25+O16+O10)</f>
        <v>0</v>
      </c>
    </row>
    <row r="103" ht="15.75" customHeight="1">
      <c r="A103" s="16"/>
      <c r="B103" s="16"/>
      <c r="C103" s="15"/>
      <c r="O103" s="112"/>
    </row>
    <row r="104" ht="15.75" customHeight="1">
      <c r="A104" s="16"/>
      <c r="B104" s="80"/>
      <c r="C104" s="98"/>
      <c r="O104" s="112"/>
    </row>
    <row r="105" ht="15.75" customHeight="1">
      <c r="A105" s="16"/>
      <c r="O105" s="112"/>
    </row>
    <row r="106" ht="15.75" customHeight="1">
      <c r="A106" s="16"/>
      <c r="B106" s="16"/>
      <c r="C106" s="15"/>
      <c r="O106" s="112"/>
    </row>
    <row r="107" ht="15.75" customHeight="1">
      <c r="A107" s="16"/>
      <c r="B107" s="16"/>
      <c r="C107" s="15"/>
      <c r="O107" s="112"/>
    </row>
    <row r="108" ht="15.75" customHeight="1">
      <c r="A108" s="16"/>
      <c r="B108" s="16"/>
      <c r="C108" s="15"/>
      <c r="O108" s="112"/>
    </row>
    <row r="109" ht="15.75" customHeight="1">
      <c r="A109" s="16"/>
      <c r="B109" s="16"/>
      <c r="C109" s="15"/>
      <c r="O109" s="112"/>
    </row>
    <row r="110" ht="15.75" customHeight="1">
      <c r="A110" s="16"/>
      <c r="B110" s="16"/>
      <c r="C110" s="15"/>
      <c r="O110" s="112"/>
    </row>
    <row r="111" ht="15.75" customHeight="1">
      <c r="A111" s="16"/>
      <c r="B111" s="16"/>
      <c r="C111" s="15"/>
      <c r="O111" s="112"/>
    </row>
    <row r="112" ht="15.75" customHeight="1">
      <c r="A112" s="16"/>
      <c r="B112" s="80"/>
      <c r="C112" s="98"/>
      <c r="O112" s="112"/>
    </row>
    <row r="113" ht="15.75" customHeight="1">
      <c r="A113" s="16"/>
      <c r="O113" s="112"/>
    </row>
    <row r="114" ht="15.75" customHeight="1">
      <c r="A114" s="16"/>
      <c r="B114" s="16"/>
      <c r="C114" s="15"/>
      <c r="O114" s="112"/>
    </row>
    <row r="115" ht="15.75" customHeight="1">
      <c r="A115" s="16"/>
      <c r="B115" s="16"/>
      <c r="C115" s="15"/>
      <c r="O115" s="112"/>
    </row>
    <row r="116" ht="15.75" customHeight="1">
      <c r="A116" s="16"/>
      <c r="B116" s="16"/>
      <c r="C116" s="15"/>
      <c r="O116" s="112"/>
    </row>
    <row r="117" ht="15.75" customHeight="1">
      <c r="A117" s="16"/>
      <c r="B117" s="16"/>
      <c r="C117" s="15"/>
      <c r="O117" s="112"/>
    </row>
    <row r="118" ht="15.75" customHeight="1">
      <c r="A118" s="16"/>
      <c r="B118" s="16"/>
      <c r="C118" s="15"/>
      <c r="O118" s="112"/>
    </row>
    <row r="119" ht="15.75" customHeight="1">
      <c r="A119" s="16"/>
      <c r="B119" s="16"/>
      <c r="C119" s="15"/>
      <c r="O119" s="112"/>
    </row>
    <row r="120" ht="15.75" customHeight="1">
      <c r="A120" s="16"/>
      <c r="B120" s="80"/>
      <c r="C120" s="98"/>
      <c r="O120" s="112"/>
    </row>
    <row r="121" ht="15.75" customHeight="1">
      <c r="A121" s="16"/>
      <c r="B121" s="80"/>
      <c r="C121" s="98"/>
      <c r="O121" s="112"/>
    </row>
    <row r="122" ht="15.75" customHeight="1">
      <c r="A122" s="16"/>
      <c r="B122" s="16"/>
      <c r="C122" s="15"/>
      <c r="O122" s="112"/>
    </row>
    <row r="123" ht="15.75" customHeight="1">
      <c r="A123" s="16"/>
      <c r="B123" s="16"/>
      <c r="C123" s="15"/>
      <c r="O123" s="112"/>
    </row>
    <row r="124" ht="15.75" customHeight="1">
      <c r="A124" s="16"/>
      <c r="B124" s="16"/>
      <c r="C124" s="15"/>
      <c r="O124" s="112"/>
    </row>
    <row r="125" ht="15.75" customHeight="1">
      <c r="A125" s="16"/>
      <c r="B125" s="80"/>
      <c r="C125" s="98"/>
      <c r="O125" s="112"/>
    </row>
    <row r="126" ht="15.75" customHeight="1">
      <c r="A126" s="16"/>
      <c r="C126" s="24"/>
      <c r="O126" s="112"/>
    </row>
    <row r="127" ht="15.75" customHeight="1">
      <c r="A127" s="21"/>
      <c r="C127" s="23"/>
      <c r="O127" s="112"/>
    </row>
    <row r="128" ht="15.75" customHeight="1">
      <c r="A128" s="16"/>
      <c r="O128" s="112"/>
    </row>
    <row r="129" ht="15.75" customHeight="1">
      <c r="A129" s="16"/>
      <c r="O129" s="112"/>
    </row>
    <row r="130" ht="15.75" customHeight="1">
      <c r="A130" s="16"/>
      <c r="O130" s="112"/>
    </row>
    <row r="131" ht="15.75" customHeight="1">
      <c r="A131" s="16"/>
      <c r="O131" s="112"/>
    </row>
    <row r="132" ht="15.75" customHeight="1">
      <c r="A132" s="16"/>
      <c r="O132" s="112"/>
    </row>
    <row r="133" ht="15.75" customHeight="1">
      <c r="A133" s="16"/>
      <c r="O133" s="112"/>
    </row>
    <row r="134" ht="15.75" customHeight="1">
      <c r="A134" s="16"/>
      <c r="O134" s="112"/>
    </row>
    <row r="135" ht="15.75" customHeight="1">
      <c r="A135" s="16"/>
      <c r="O135" s="112"/>
    </row>
    <row r="136" ht="15.75" customHeight="1">
      <c r="A136" s="16"/>
      <c r="O136" s="112"/>
    </row>
    <row r="137" ht="15.75" customHeight="1">
      <c r="A137" s="16"/>
      <c r="O137" s="112"/>
    </row>
    <row r="138" ht="15.75" customHeight="1">
      <c r="A138" s="16"/>
      <c r="O138" s="112"/>
    </row>
    <row r="139" ht="15.75" customHeight="1">
      <c r="A139" s="16"/>
      <c r="O139" s="112"/>
    </row>
    <row r="140" ht="15.75" customHeight="1">
      <c r="A140" s="16"/>
      <c r="O140" s="112"/>
    </row>
    <row r="141" ht="15.75" customHeight="1">
      <c r="A141" s="16"/>
      <c r="O141" s="112"/>
    </row>
    <row r="142" ht="15.75" customHeight="1">
      <c r="A142" s="16"/>
      <c r="O142" s="112"/>
    </row>
    <row r="143" ht="15.75" customHeight="1">
      <c r="A143" s="16"/>
      <c r="O143" s="112"/>
    </row>
    <row r="144" ht="15.75" customHeight="1">
      <c r="A144" s="16"/>
      <c r="O144" s="112"/>
    </row>
    <row r="145" ht="15.75" customHeight="1">
      <c r="A145" s="16"/>
      <c r="O145" s="112"/>
    </row>
    <row r="146" ht="15.75" customHeight="1">
      <c r="A146" s="16"/>
      <c r="O146" s="112"/>
    </row>
    <row r="147" ht="15.75" customHeight="1">
      <c r="A147" s="16"/>
      <c r="O147" s="112"/>
    </row>
    <row r="148" ht="15.75" customHeight="1">
      <c r="A148" s="16"/>
      <c r="O148" s="112"/>
    </row>
    <row r="149" ht="15.75" customHeight="1">
      <c r="A149" s="16"/>
      <c r="O149" s="112"/>
    </row>
    <row r="150" ht="15.75" customHeight="1">
      <c r="A150" s="16"/>
      <c r="O150" s="112"/>
    </row>
    <row r="151" ht="15.75" customHeight="1">
      <c r="A151" s="16"/>
      <c r="O151" s="112"/>
    </row>
    <row r="152" ht="15.75" customHeight="1">
      <c r="A152" s="16"/>
      <c r="O152" s="112"/>
    </row>
    <row r="153" ht="15.75" customHeight="1">
      <c r="A153" s="16"/>
      <c r="O153" s="112"/>
    </row>
    <row r="154" ht="15.75" customHeight="1">
      <c r="A154" s="16"/>
      <c r="O154" s="112"/>
    </row>
    <row r="155" ht="15.75" customHeight="1">
      <c r="A155" s="16"/>
      <c r="O155" s="112"/>
    </row>
    <row r="156" ht="15.75" customHeight="1">
      <c r="A156" s="16"/>
      <c r="O156" s="112"/>
    </row>
    <row r="157" ht="15.75" customHeight="1">
      <c r="A157" s="16"/>
      <c r="O157" s="112"/>
    </row>
    <row r="158" ht="15.75" customHeight="1">
      <c r="A158" s="16"/>
      <c r="O158" s="112"/>
    </row>
    <row r="159" ht="15.75" customHeight="1">
      <c r="A159" s="16"/>
      <c r="O159" s="112"/>
    </row>
    <row r="160" ht="15.75" customHeight="1">
      <c r="A160" s="16"/>
      <c r="O160" s="112"/>
    </row>
    <row r="161" ht="15.75" customHeight="1">
      <c r="A161" s="16"/>
      <c r="O161" s="112"/>
    </row>
    <row r="162" ht="15.75" customHeight="1">
      <c r="A162" s="16"/>
      <c r="O162" s="112"/>
    </row>
    <row r="163" ht="15.75" customHeight="1">
      <c r="A163" s="16"/>
      <c r="O163" s="112"/>
    </row>
    <row r="164" ht="15.75" customHeight="1">
      <c r="A164" s="16"/>
      <c r="O164" s="112"/>
    </row>
    <row r="165" ht="15.75" customHeight="1">
      <c r="A165" s="16"/>
      <c r="O165" s="112"/>
    </row>
    <row r="166" ht="15.75" customHeight="1">
      <c r="A166" s="16"/>
      <c r="O166" s="112"/>
    </row>
    <row r="167" ht="15.75" customHeight="1">
      <c r="A167" s="16"/>
      <c r="O167" s="112"/>
    </row>
    <row r="168" ht="15.75" customHeight="1">
      <c r="A168" s="16"/>
      <c r="O168" s="112"/>
    </row>
    <row r="169" ht="15.75" customHeight="1">
      <c r="A169" s="16"/>
      <c r="O169" s="112"/>
    </row>
    <row r="170" ht="15.75" customHeight="1">
      <c r="A170" s="16"/>
      <c r="O170" s="112"/>
    </row>
    <row r="171" ht="15.75" customHeight="1">
      <c r="A171" s="16"/>
      <c r="O171" s="112"/>
    </row>
    <row r="172" ht="15.75" customHeight="1">
      <c r="A172" s="16"/>
      <c r="O172" s="112"/>
    </row>
    <row r="173" ht="15.75" customHeight="1">
      <c r="A173" s="16"/>
      <c r="O173" s="112"/>
    </row>
    <row r="174" ht="15.75" customHeight="1">
      <c r="A174" s="16"/>
      <c r="O174" s="112"/>
    </row>
    <row r="175" ht="15.75" customHeight="1">
      <c r="A175" s="16"/>
      <c r="O175" s="112"/>
    </row>
    <row r="176" ht="15.75" customHeight="1">
      <c r="A176" s="16"/>
      <c r="O176" s="112"/>
    </row>
    <row r="177" ht="15.75" customHeight="1">
      <c r="A177" s="16"/>
      <c r="O177" s="112"/>
    </row>
    <row r="178" ht="15.75" customHeight="1">
      <c r="A178" s="16"/>
      <c r="O178" s="112"/>
    </row>
    <row r="179" ht="15.75" customHeight="1">
      <c r="A179" s="16"/>
      <c r="O179" s="112"/>
    </row>
    <row r="180" ht="15.75" customHeight="1">
      <c r="A180" s="16"/>
      <c r="O180" s="112"/>
    </row>
    <row r="181" ht="15.75" customHeight="1">
      <c r="A181" s="16"/>
      <c r="O181" s="112"/>
    </row>
    <row r="182" ht="15.75" customHeight="1">
      <c r="A182" s="16"/>
      <c r="O182" s="112"/>
    </row>
    <row r="183" ht="15.75" customHeight="1">
      <c r="A183" s="16"/>
      <c r="O183" s="112"/>
    </row>
    <row r="184" ht="15.75" customHeight="1">
      <c r="A184" s="16"/>
      <c r="O184" s="112"/>
    </row>
    <row r="185" ht="15.75" customHeight="1">
      <c r="A185" s="16"/>
      <c r="O185" s="112"/>
    </row>
    <row r="186" ht="15.75" customHeight="1">
      <c r="A186" s="16"/>
      <c r="O186" s="112"/>
    </row>
    <row r="187" ht="15.75" customHeight="1">
      <c r="A187" s="16"/>
      <c r="O187" s="112"/>
    </row>
    <row r="188" ht="15.75" customHeight="1">
      <c r="A188" s="16"/>
      <c r="O188" s="112"/>
    </row>
    <row r="189" ht="15.75" customHeight="1">
      <c r="A189" s="16"/>
      <c r="O189" s="112"/>
    </row>
    <row r="190" ht="15.75" customHeight="1">
      <c r="A190" s="16"/>
      <c r="O190" s="112"/>
    </row>
    <row r="191" ht="15.75" customHeight="1">
      <c r="A191" s="16"/>
      <c r="O191" s="112"/>
    </row>
    <row r="192" ht="15.75" customHeight="1">
      <c r="A192" s="16"/>
      <c r="O192" s="112"/>
    </row>
    <row r="193" ht="15.75" customHeight="1">
      <c r="A193" s="16"/>
      <c r="O193" s="112"/>
    </row>
    <row r="194" ht="15.75" customHeight="1">
      <c r="A194" s="16"/>
      <c r="O194" s="112"/>
    </row>
    <row r="195" ht="15.75" customHeight="1">
      <c r="A195" s="16"/>
      <c r="O195" s="112"/>
    </row>
    <row r="196" ht="15.75" customHeight="1">
      <c r="A196" s="16"/>
      <c r="O196" s="112"/>
    </row>
    <row r="197" ht="15.75" customHeight="1">
      <c r="A197" s="16"/>
      <c r="O197" s="112"/>
    </row>
    <row r="198" ht="15.75" customHeight="1">
      <c r="A198" s="16"/>
      <c r="O198" s="112"/>
    </row>
    <row r="199" ht="15.75" customHeight="1">
      <c r="A199" s="16"/>
      <c r="O199" s="112"/>
    </row>
    <row r="200" ht="15.75" customHeight="1">
      <c r="A200" s="16"/>
      <c r="O200" s="112"/>
    </row>
    <row r="201" ht="15.75" customHeight="1">
      <c r="A201" s="16"/>
      <c r="O201" s="112"/>
    </row>
    <row r="202" ht="15.75" customHeight="1">
      <c r="A202" s="16"/>
      <c r="O202" s="112"/>
    </row>
    <row r="203" ht="15.75" customHeight="1">
      <c r="A203" s="16"/>
      <c r="O203" s="112"/>
    </row>
    <row r="204" ht="15.75" customHeight="1">
      <c r="A204" s="16"/>
      <c r="O204" s="112"/>
    </row>
    <row r="205" ht="15.75" customHeight="1">
      <c r="A205" s="16"/>
      <c r="O205" s="112"/>
    </row>
    <row r="206" ht="15.75" customHeight="1">
      <c r="A206" s="16"/>
      <c r="O206" s="112"/>
    </row>
    <row r="207" ht="15.75" customHeight="1">
      <c r="A207" s="16"/>
      <c r="O207" s="112"/>
    </row>
    <row r="208" ht="15.75" customHeight="1">
      <c r="A208" s="16"/>
      <c r="O208" s="112"/>
    </row>
    <row r="209" ht="15.75" customHeight="1">
      <c r="A209" s="16"/>
      <c r="O209" s="112"/>
    </row>
    <row r="210" ht="15.75" customHeight="1">
      <c r="A210" s="16"/>
      <c r="O210" s="112"/>
    </row>
    <row r="211" ht="15.75" customHeight="1">
      <c r="A211" s="16"/>
      <c r="O211" s="112"/>
    </row>
    <row r="212" ht="15.75" customHeight="1">
      <c r="A212" s="16"/>
      <c r="O212" s="112"/>
    </row>
    <row r="213" ht="15.75" customHeight="1">
      <c r="A213" s="16"/>
      <c r="O213" s="112"/>
    </row>
    <row r="214" ht="15.75" customHeight="1">
      <c r="A214" s="16"/>
      <c r="O214" s="112"/>
    </row>
    <row r="215" ht="15.75" customHeight="1">
      <c r="A215" s="16"/>
      <c r="O215" s="112"/>
    </row>
    <row r="216" ht="15.75" customHeight="1">
      <c r="A216" s="16"/>
      <c r="O216" s="112"/>
    </row>
    <row r="217" ht="15.75" customHeight="1">
      <c r="A217" s="16"/>
      <c r="O217" s="112"/>
    </row>
    <row r="218" ht="15.75" customHeight="1">
      <c r="A218" s="16"/>
      <c r="O218" s="112"/>
    </row>
    <row r="219" ht="15.75" customHeight="1">
      <c r="A219" s="16"/>
      <c r="O219" s="112"/>
    </row>
    <row r="220" ht="15.75" customHeight="1">
      <c r="A220" s="16"/>
      <c r="O220" s="112"/>
    </row>
    <row r="221" ht="15.75" customHeight="1">
      <c r="A221" s="16"/>
      <c r="O221" s="112"/>
    </row>
    <row r="222" ht="15.75" customHeight="1">
      <c r="A222" s="16"/>
      <c r="O222" s="112"/>
    </row>
    <row r="223" ht="15.75" customHeight="1">
      <c r="A223" s="16"/>
      <c r="O223" s="112"/>
    </row>
    <row r="224" ht="15.75" customHeight="1">
      <c r="A224" s="16"/>
      <c r="O224" s="112"/>
    </row>
    <row r="225" ht="15.75" customHeight="1">
      <c r="A225" s="16"/>
      <c r="O225" s="112"/>
    </row>
    <row r="226" ht="15.75" customHeight="1">
      <c r="A226" s="16"/>
      <c r="O226" s="112"/>
    </row>
    <row r="227" ht="15.75" customHeight="1">
      <c r="A227" s="16"/>
      <c r="O227" s="112"/>
    </row>
    <row r="228" ht="15.75" customHeight="1">
      <c r="A228" s="16"/>
      <c r="O228" s="112"/>
    </row>
    <row r="229" ht="15.75" customHeight="1">
      <c r="A229" s="16"/>
      <c r="O229" s="112"/>
    </row>
    <row r="230" ht="15.75" customHeight="1">
      <c r="A230" s="16"/>
      <c r="O230" s="112"/>
    </row>
    <row r="231" ht="15.75" customHeight="1">
      <c r="A231" s="16"/>
      <c r="O231" s="112"/>
    </row>
    <row r="232" ht="15.75" customHeight="1">
      <c r="A232" s="16"/>
      <c r="O232" s="112"/>
    </row>
    <row r="233" ht="15.75" customHeight="1">
      <c r="A233" s="16"/>
      <c r="O233" s="112"/>
    </row>
    <row r="234" ht="15.75" customHeight="1">
      <c r="A234" s="16"/>
      <c r="O234" s="112"/>
    </row>
    <row r="235" ht="15.75" customHeight="1">
      <c r="A235" s="16"/>
      <c r="O235" s="112"/>
    </row>
    <row r="236" ht="15.75" customHeight="1">
      <c r="A236" s="16"/>
      <c r="O236" s="112"/>
    </row>
    <row r="237" ht="15.75" customHeight="1">
      <c r="A237" s="16"/>
      <c r="O237" s="112"/>
    </row>
    <row r="238" ht="15.75" customHeight="1">
      <c r="A238" s="16"/>
      <c r="O238" s="112"/>
    </row>
    <row r="239" ht="15.75" customHeight="1">
      <c r="A239" s="16"/>
      <c r="O239" s="112"/>
    </row>
    <row r="240" ht="15.75" customHeight="1">
      <c r="A240" s="16"/>
      <c r="O240" s="112"/>
    </row>
    <row r="241" ht="15.75" customHeight="1">
      <c r="A241" s="16"/>
      <c r="O241" s="112"/>
    </row>
    <row r="242" ht="15.75" customHeight="1">
      <c r="A242" s="16"/>
      <c r="O242" s="112"/>
    </row>
    <row r="243" ht="15.75" customHeight="1">
      <c r="A243" s="16"/>
      <c r="O243" s="112"/>
    </row>
    <row r="244" ht="15.75" customHeight="1">
      <c r="A244" s="16"/>
      <c r="O244" s="112"/>
    </row>
    <row r="245" ht="15.75" customHeight="1">
      <c r="A245" s="16"/>
      <c r="O245" s="112"/>
    </row>
    <row r="246" ht="15.75" customHeight="1">
      <c r="A246" s="16"/>
      <c r="O246" s="112"/>
    </row>
    <row r="247" ht="15.75" customHeight="1">
      <c r="A247" s="16"/>
      <c r="O247" s="112"/>
    </row>
    <row r="248" ht="15.75" customHeight="1">
      <c r="A248" s="16"/>
      <c r="O248" s="112"/>
    </row>
    <row r="249" ht="15.75" customHeight="1">
      <c r="A249" s="16"/>
      <c r="O249" s="112"/>
    </row>
    <row r="250" ht="15.75" customHeight="1">
      <c r="A250" s="16"/>
      <c r="O250" s="112"/>
    </row>
    <row r="251" ht="15.75" customHeight="1">
      <c r="A251" s="16"/>
      <c r="O251" s="112"/>
    </row>
    <row r="252" ht="15.75" customHeight="1">
      <c r="A252" s="16"/>
      <c r="O252" s="112"/>
    </row>
    <row r="253" ht="15.75" customHeight="1">
      <c r="A253" s="16"/>
      <c r="O253" s="112"/>
    </row>
    <row r="254" ht="15.75" customHeight="1">
      <c r="A254" s="16"/>
      <c r="O254" s="112"/>
    </row>
    <row r="255" ht="15.75" customHeight="1">
      <c r="A255" s="16"/>
      <c r="O255" s="112"/>
    </row>
    <row r="256" ht="15.75" customHeight="1">
      <c r="A256" s="16"/>
      <c r="O256" s="112"/>
    </row>
    <row r="257" ht="15.75" customHeight="1">
      <c r="A257" s="16"/>
      <c r="O257" s="112"/>
    </row>
    <row r="258" ht="15.75" customHeight="1">
      <c r="A258" s="16"/>
      <c r="O258" s="112"/>
    </row>
    <row r="259" ht="15.75" customHeight="1">
      <c r="A259" s="16"/>
      <c r="O259" s="112"/>
    </row>
    <row r="260" ht="15.75" customHeight="1">
      <c r="A260" s="16"/>
      <c r="O260" s="112"/>
    </row>
    <row r="261" ht="15.75" customHeight="1">
      <c r="A261" s="16"/>
      <c r="O261" s="112"/>
    </row>
    <row r="262" ht="15.75" customHeight="1">
      <c r="A262" s="16"/>
      <c r="O262" s="112"/>
    </row>
    <row r="263" ht="15.75" customHeight="1">
      <c r="A263" s="16"/>
      <c r="O263" s="112"/>
    </row>
    <row r="264" ht="15.75" customHeight="1">
      <c r="A264" s="16"/>
      <c r="O264" s="112"/>
    </row>
    <row r="265" ht="15.75" customHeight="1">
      <c r="A265" s="16"/>
      <c r="O265" s="112"/>
    </row>
    <row r="266" ht="15.75" customHeight="1">
      <c r="A266" s="16"/>
      <c r="O266" s="112"/>
    </row>
    <row r="267" ht="15.75" customHeight="1">
      <c r="A267" s="16"/>
      <c r="O267" s="112"/>
    </row>
    <row r="268" ht="15.75" customHeight="1">
      <c r="A268" s="16"/>
      <c r="O268" s="112"/>
    </row>
    <row r="269" ht="15.75" customHeight="1">
      <c r="A269" s="16"/>
      <c r="O269" s="112"/>
    </row>
    <row r="270" ht="15.75" customHeight="1">
      <c r="A270" s="16"/>
      <c r="O270" s="112"/>
    </row>
    <row r="271" ht="15.75" customHeight="1">
      <c r="A271" s="16"/>
      <c r="O271" s="112"/>
    </row>
    <row r="272" ht="15.75" customHeight="1">
      <c r="A272" s="16"/>
      <c r="O272" s="112"/>
    </row>
    <row r="273" ht="15.75" customHeight="1">
      <c r="A273" s="16"/>
      <c r="O273" s="112"/>
    </row>
    <row r="274" ht="15.75" customHeight="1">
      <c r="A274" s="16"/>
      <c r="O274" s="112"/>
    </row>
    <row r="275" ht="15.75" customHeight="1">
      <c r="A275" s="16"/>
      <c r="O275" s="112"/>
    </row>
    <row r="276" ht="15.75" customHeight="1">
      <c r="A276" s="16"/>
      <c r="O276" s="112"/>
    </row>
    <row r="277" ht="15.75" customHeight="1">
      <c r="A277" s="16"/>
      <c r="O277" s="112"/>
    </row>
    <row r="278" ht="15.75" customHeight="1">
      <c r="A278" s="16"/>
      <c r="O278" s="112"/>
    </row>
    <row r="279" ht="15.75" customHeight="1">
      <c r="A279" s="16"/>
      <c r="O279" s="112"/>
    </row>
    <row r="280" ht="15.75" customHeight="1">
      <c r="A280" s="16"/>
      <c r="O280" s="112"/>
    </row>
    <row r="281" ht="15.75" customHeight="1">
      <c r="A281" s="16"/>
      <c r="O281" s="112"/>
    </row>
    <row r="282" ht="15.75" customHeight="1">
      <c r="A282" s="16"/>
      <c r="O282" s="112"/>
    </row>
    <row r="283" ht="15.75" customHeight="1">
      <c r="A283" s="16"/>
      <c r="O283" s="112"/>
    </row>
    <row r="284" ht="15.75" customHeight="1">
      <c r="A284" s="16"/>
      <c r="O284" s="112"/>
    </row>
    <row r="285" ht="15.75" customHeight="1">
      <c r="A285" s="16"/>
      <c r="O285" s="112"/>
    </row>
    <row r="286" ht="15.75" customHeight="1">
      <c r="A286" s="16"/>
      <c r="O286" s="112"/>
    </row>
    <row r="287" ht="15.75" customHeight="1">
      <c r="A287" s="16"/>
      <c r="O287" s="112"/>
    </row>
    <row r="288" ht="15.75" customHeight="1">
      <c r="A288" s="16"/>
      <c r="O288" s="112"/>
    </row>
    <row r="289" ht="15.75" customHeight="1">
      <c r="A289" s="16"/>
      <c r="O289" s="112"/>
    </row>
    <row r="290" ht="15.75" customHeight="1">
      <c r="A290" s="16"/>
      <c r="O290" s="112"/>
    </row>
    <row r="291" ht="15.75" customHeight="1">
      <c r="A291" s="16"/>
      <c r="O291" s="112"/>
    </row>
    <row r="292" ht="15.75" customHeight="1">
      <c r="A292" s="16"/>
      <c r="O292" s="112"/>
    </row>
    <row r="293" ht="15.75" customHeight="1">
      <c r="A293" s="16"/>
      <c r="O293" s="112"/>
    </row>
    <row r="294" ht="15.75" customHeight="1">
      <c r="A294" s="16"/>
      <c r="O294" s="112"/>
    </row>
    <row r="295" ht="15.75" customHeight="1">
      <c r="A295" s="16"/>
      <c r="O295" s="112"/>
    </row>
    <row r="296" ht="15.75" customHeight="1">
      <c r="A296" s="16"/>
      <c r="O296" s="112"/>
    </row>
    <row r="297" ht="15.75" customHeight="1">
      <c r="A297" s="16"/>
      <c r="O297" s="112"/>
    </row>
    <row r="298" ht="15.75" customHeight="1">
      <c r="A298" s="16"/>
      <c r="O298" s="112"/>
    </row>
    <row r="299" ht="15.75" customHeight="1">
      <c r="A299" s="16"/>
      <c r="O299" s="112"/>
    </row>
    <row r="300" ht="15.75" customHeight="1">
      <c r="A300" s="16"/>
      <c r="O300" s="112"/>
    </row>
    <row r="301" ht="15.75" customHeight="1">
      <c r="A301" s="16"/>
      <c r="O301" s="112"/>
    </row>
    <row r="302" ht="15.75" customHeight="1">
      <c r="A302" s="16"/>
      <c r="O302" s="112"/>
    </row>
    <row r="303" ht="15.75" customHeight="1">
      <c r="A303" s="16"/>
      <c r="O303" s="112"/>
    </row>
    <row r="304" ht="15.75" customHeight="1">
      <c r="A304" s="16"/>
      <c r="O304" s="112"/>
    </row>
    <row r="305" ht="15.75" customHeight="1">
      <c r="A305" s="16"/>
      <c r="O305" s="112"/>
    </row>
    <row r="306" ht="15.75" customHeight="1">
      <c r="A306" s="16"/>
      <c r="O306" s="112"/>
    </row>
    <row r="307" ht="15.75" customHeight="1">
      <c r="A307" s="16"/>
      <c r="O307" s="112"/>
    </row>
    <row r="308" ht="15.75" customHeight="1">
      <c r="A308" s="16"/>
      <c r="O308" s="112"/>
    </row>
    <row r="309" ht="15.75" customHeight="1">
      <c r="A309" s="16"/>
      <c r="O309" s="112"/>
    </row>
    <row r="310" ht="15.75" customHeight="1">
      <c r="A310" s="16"/>
      <c r="O310" s="112"/>
    </row>
    <row r="311" ht="15.75" customHeight="1">
      <c r="A311" s="16"/>
      <c r="O311" s="112"/>
    </row>
    <row r="312" ht="15.75" customHeight="1">
      <c r="A312" s="16"/>
      <c r="O312" s="112"/>
    </row>
    <row r="313" ht="15.75" customHeight="1">
      <c r="A313" s="16"/>
      <c r="O313" s="112"/>
    </row>
    <row r="314" ht="15.75" customHeight="1">
      <c r="A314" s="16"/>
      <c r="O314" s="112"/>
    </row>
    <row r="315" ht="15.75" customHeight="1">
      <c r="A315" s="16"/>
      <c r="O315" s="112"/>
    </row>
    <row r="316" ht="15.75" customHeight="1">
      <c r="A316" s="16"/>
      <c r="O316" s="112"/>
    </row>
    <row r="317" ht="15.75" customHeight="1">
      <c r="A317" s="16"/>
      <c r="O317" s="112"/>
    </row>
    <row r="318" ht="15.75" customHeight="1">
      <c r="A318" s="16"/>
      <c r="O318" s="112"/>
    </row>
    <row r="319" ht="15.75" customHeight="1">
      <c r="A319" s="16"/>
      <c r="O319" s="112"/>
    </row>
    <row r="320" ht="15.75" customHeight="1">
      <c r="A320" s="16"/>
      <c r="O320" s="112"/>
    </row>
    <row r="321" ht="15.75" customHeight="1">
      <c r="A321" s="16"/>
      <c r="O321" s="112"/>
    </row>
    <row r="322" ht="15.75" customHeight="1">
      <c r="A322" s="16"/>
      <c r="O322" s="112"/>
    </row>
    <row r="323" ht="15.75" customHeight="1">
      <c r="A323" s="16"/>
      <c r="O323" s="112"/>
    </row>
    <row r="324" ht="15.75" customHeight="1">
      <c r="A324" s="16"/>
      <c r="O324" s="112"/>
    </row>
    <row r="325" ht="15.75" customHeight="1">
      <c r="A325" s="16"/>
      <c r="O325" s="112"/>
    </row>
    <row r="326" ht="15.75" customHeight="1">
      <c r="A326" s="16"/>
      <c r="O326" s="112"/>
    </row>
    <row r="327" ht="15.75" customHeight="1">
      <c r="A327" s="16"/>
      <c r="O327" s="112"/>
    </row>
    <row r="328" ht="15.75" customHeight="1">
      <c r="O328" s="112"/>
    </row>
    <row r="329" ht="15.75" customHeight="1">
      <c r="O329" s="112"/>
    </row>
    <row r="330" ht="15.75" customHeight="1">
      <c r="O330" s="112"/>
    </row>
    <row r="331" ht="15.75" customHeight="1">
      <c r="O331" s="112"/>
    </row>
    <row r="332" ht="15.75" customHeight="1">
      <c r="O332" s="112"/>
    </row>
    <row r="333" ht="15.75" customHeight="1">
      <c r="O333" s="112"/>
    </row>
    <row r="334" ht="15.75" customHeight="1">
      <c r="O334" s="112"/>
    </row>
    <row r="335" ht="15.75" customHeight="1">
      <c r="O335" s="112"/>
    </row>
    <row r="336" ht="15.75" customHeight="1">
      <c r="O336" s="112"/>
    </row>
    <row r="337" ht="15.75" customHeight="1">
      <c r="O337" s="112"/>
    </row>
    <row r="338" ht="15.75" customHeight="1">
      <c r="O338" s="112"/>
    </row>
    <row r="339" ht="15.75" customHeight="1">
      <c r="O339" s="112"/>
    </row>
    <row r="340" ht="15.75" customHeight="1">
      <c r="O340" s="112"/>
    </row>
    <row r="341" ht="15.75" customHeight="1">
      <c r="O341" s="112"/>
    </row>
    <row r="342" ht="15.75" customHeight="1">
      <c r="O342" s="112"/>
    </row>
    <row r="343" ht="15.75" customHeight="1">
      <c r="O343" s="112"/>
    </row>
    <row r="344" ht="15.75" customHeight="1">
      <c r="O344" s="112"/>
    </row>
    <row r="345" ht="15.75" customHeight="1">
      <c r="O345" s="112"/>
    </row>
    <row r="346" ht="15.75" customHeight="1">
      <c r="O346" s="112"/>
    </row>
    <row r="347" ht="15.75" customHeight="1">
      <c r="O347" s="112"/>
    </row>
    <row r="348" ht="15.75" customHeight="1">
      <c r="O348" s="112"/>
    </row>
    <row r="349" ht="15.75" customHeight="1">
      <c r="O349" s="112"/>
    </row>
    <row r="350" ht="15.75" customHeight="1">
      <c r="O350" s="112"/>
    </row>
    <row r="351" ht="15.75" customHeight="1">
      <c r="O351" s="112"/>
    </row>
    <row r="352" ht="15.75" customHeight="1">
      <c r="O352" s="112"/>
    </row>
    <row r="353" ht="15.75" customHeight="1">
      <c r="O353" s="112"/>
    </row>
    <row r="354" ht="15.75" customHeight="1">
      <c r="O354" s="112"/>
    </row>
    <row r="355" ht="15.75" customHeight="1">
      <c r="O355" s="112"/>
    </row>
    <row r="356" ht="15.75" customHeight="1">
      <c r="O356" s="112"/>
    </row>
    <row r="357" ht="15.75" customHeight="1">
      <c r="O357" s="112"/>
    </row>
    <row r="358" ht="15.75" customHeight="1">
      <c r="O358" s="112"/>
    </row>
    <row r="359" ht="15.75" customHeight="1">
      <c r="O359" s="112"/>
    </row>
    <row r="360" ht="15.75" customHeight="1">
      <c r="O360" s="112"/>
    </row>
    <row r="361" ht="15.75" customHeight="1">
      <c r="O361" s="112"/>
    </row>
    <row r="362" ht="15.75" customHeight="1">
      <c r="O362" s="112"/>
    </row>
    <row r="363" ht="15.75" customHeight="1">
      <c r="O363" s="112"/>
    </row>
    <row r="364" ht="15.75" customHeight="1">
      <c r="O364" s="112"/>
    </row>
    <row r="365" ht="15.75" customHeight="1">
      <c r="O365" s="112"/>
    </row>
    <row r="366" ht="15.75" customHeight="1">
      <c r="O366" s="112"/>
    </row>
    <row r="367" ht="15.75" customHeight="1">
      <c r="O367" s="112"/>
    </row>
    <row r="368" ht="15.75" customHeight="1">
      <c r="O368" s="112"/>
    </row>
    <row r="369" ht="15.75" customHeight="1">
      <c r="O369" s="112"/>
    </row>
    <row r="370" ht="15.75" customHeight="1">
      <c r="O370" s="112"/>
    </row>
    <row r="371" ht="15.75" customHeight="1">
      <c r="O371" s="112"/>
    </row>
    <row r="372" ht="15.75" customHeight="1">
      <c r="O372" s="112"/>
    </row>
    <row r="373" ht="15.75" customHeight="1">
      <c r="O373" s="112"/>
    </row>
    <row r="374" ht="15.75" customHeight="1">
      <c r="O374" s="112"/>
    </row>
    <row r="375" ht="15.75" customHeight="1">
      <c r="O375" s="112"/>
    </row>
    <row r="376" ht="15.75" customHeight="1">
      <c r="O376" s="112"/>
    </row>
    <row r="377" ht="15.75" customHeight="1">
      <c r="O377" s="112"/>
    </row>
    <row r="378" ht="15.75" customHeight="1">
      <c r="O378" s="112"/>
    </row>
    <row r="379" ht="15.75" customHeight="1">
      <c r="O379" s="112"/>
    </row>
    <row r="380" ht="15.75" customHeight="1">
      <c r="O380" s="112"/>
    </row>
    <row r="381" ht="15.75" customHeight="1">
      <c r="O381" s="112"/>
    </row>
    <row r="382" ht="15.75" customHeight="1">
      <c r="O382" s="112"/>
    </row>
    <row r="383" ht="15.75" customHeight="1">
      <c r="O383" s="112"/>
    </row>
    <row r="384" ht="15.75" customHeight="1">
      <c r="O384" s="112"/>
    </row>
    <row r="385" ht="15.75" customHeight="1">
      <c r="O385" s="112"/>
    </row>
    <row r="386" ht="15.75" customHeight="1">
      <c r="O386" s="112"/>
    </row>
    <row r="387" ht="15.75" customHeight="1">
      <c r="O387" s="112"/>
    </row>
    <row r="388" ht="15.75" customHeight="1">
      <c r="O388" s="112"/>
    </row>
    <row r="389" ht="15.75" customHeight="1">
      <c r="O389" s="112"/>
    </row>
    <row r="390" ht="15.75" customHeight="1">
      <c r="O390" s="112"/>
    </row>
    <row r="391" ht="15.75" customHeight="1">
      <c r="O391" s="112"/>
    </row>
    <row r="392" ht="15.75" customHeight="1">
      <c r="O392" s="112"/>
    </row>
    <row r="393" ht="15.75" customHeight="1">
      <c r="O393" s="112"/>
    </row>
    <row r="394" ht="15.75" customHeight="1">
      <c r="O394" s="112"/>
    </row>
    <row r="395" ht="15.75" customHeight="1">
      <c r="O395" s="112"/>
    </row>
    <row r="396" ht="15.75" customHeight="1">
      <c r="O396" s="112"/>
    </row>
    <row r="397" ht="15.75" customHeight="1">
      <c r="O397" s="112"/>
    </row>
    <row r="398" ht="15.75" customHeight="1">
      <c r="O398" s="112"/>
    </row>
    <row r="399" ht="15.75" customHeight="1">
      <c r="O399" s="112"/>
    </row>
    <row r="400" ht="15.75" customHeight="1">
      <c r="O400" s="112"/>
    </row>
    <row r="401" ht="15.75" customHeight="1">
      <c r="O401" s="112"/>
    </row>
    <row r="402" ht="15.75" customHeight="1">
      <c r="O402" s="112"/>
    </row>
    <row r="403" ht="15.75" customHeight="1">
      <c r="O403" s="112"/>
    </row>
    <row r="404" ht="15.75" customHeight="1">
      <c r="O404" s="112"/>
    </row>
    <row r="405" ht="15.75" customHeight="1">
      <c r="O405" s="112"/>
    </row>
    <row r="406" ht="15.75" customHeight="1">
      <c r="O406" s="112"/>
    </row>
    <row r="407" ht="15.75" customHeight="1">
      <c r="O407" s="112"/>
    </row>
    <row r="408" ht="15.75" customHeight="1">
      <c r="O408" s="112"/>
    </row>
    <row r="409" ht="15.75" customHeight="1">
      <c r="O409" s="112"/>
    </row>
    <row r="410" ht="15.75" customHeight="1">
      <c r="O410" s="112"/>
    </row>
    <row r="411" ht="15.75" customHeight="1">
      <c r="O411" s="112"/>
    </row>
    <row r="412" ht="15.75" customHeight="1">
      <c r="O412" s="112"/>
    </row>
    <row r="413" ht="15.75" customHeight="1">
      <c r="O413" s="112"/>
    </row>
    <row r="414" ht="15.75" customHeight="1">
      <c r="O414" s="112"/>
    </row>
    <row r="415" ht="15.75" customHeight="1">
      <c r="O415" s="112"/>
    </row>
    <row r="416" ht="15.75" customHeight="1">
      <c r="O416" s="112"/>
    </row>
    <row r="417" ht="15.75" customHeight="1">
      <c r="O417" s="112"/>
    </row>
    <row r="418" ht="15.75" customHeight="1">
      <c r="O418" s="112"/>
    </row>
    <row r="419" ht="15.75" customHeight="1">
      <c r="O419" s="112"/>
    </row>
    <row r="420" ht="15.75" customHeight="1">
      <c r="O420" s="112"/>
    </row>
    <row r="421" ht="15.75" customHeight="1">
      <c r="O421" s="112"/>
    </row>
    <row r="422" ht="15.75" customHeight="1">
      <c r="O422" s="112"/>
    </row>
    <row r="423" ht="15.75" customHeight="1">
      <c r="O423" s="112"/>
    </row>
    <row r="424" ht="15.75" customHeight="1">
      <c r="O424" s="112"/>
    </row>
    <row r="425" ht="15.75" customHeight="1">
      <c r="O425" s="112"/>
    </row>
    <row r="426" ht="15.75" customHeight="1">
      <c r="O426" s="112"/>
    </row>
    <row r="427" ht="15.75" customHeight="1">
      <c r="O427" s="112"/>
    </row>
    <row r="428" ht="15.75" customHeight="1">
      <c r="O428" s="112"/>
    </row>
    <row r="429" ht="15.75" customHeight="1">
      <c r="O429" s="112"/>
    </row>
    <row r="430" ht="15.75" customHeight="1">
      <c r="O430" s="112"/>
    </row>
    <row r="431" ht="15.75" customHeight="1">
      <c r="O431" s="112"/>
    </row>
    <row r="432" ht="15.75" customHeight="1">
      <c r="O432" s="112"/>
    </row>
    <row r="433" ht="15.75" customHeight="1">
      <c r="O433" s="112"/>
    </row>
    <row r="434" ht="15.75" customHeight="1">
      <c r="O434" s="112"/>
    </row>
    <row r="435" ht="15.75" customHeight="1">
      <c r="O435" s="112"/>
    </row>
    <row r="436" ht="15.75" customHeight="1">
      <c r="O436" s="112"/>
    </row>
    <row r="437" ht="15.75" customHeight="1">
      <c r="O437" s="112"/>
    </row>
    <row r="438" ht="15.75" customHeight="1">
      <c r="O438" s="112"/>
    </row>
    <row r="439" ht="15.75" customHeight="1">
      <c r="O439" s="112"/>
    </row>
    <row r="440" ht="15.75" customHeight="1">
      <c r="O440" s="112"/>
    </row>
    <row r="441" ht="15.75" customHeight="1">
      <c r="O441" s="112"/>
    </row>
    <row r="442" ht="15.75" customHeight="1">
      <c r="O442" s="112"/>
    </row>
    <row r="443" ht="15.75" customHeight="1">
      <c r="O443" s="112"/>
    </row>
    <row r="444" ht="15.75" customHeight="1">
      <c r="O444" s="112"/>
    </row>
    <row r="445" ht="15.75" customHeight="1">
      <c r="O445" s="112"/>
    </row>
    <row r="446" ht="15.75" customHeight="1">
      <c r="O446" s="112"/>
    </row>
    <row r="447" ht="15.75" customHeight="1">
      <c r="O447" s="112"/>
    </row>
    <row r="448" ht="15.75" customHeight="1">
      <c r="O448" s="112"/>
    </row>
    <row r="449" ht="15.75" customHeight="1">
      <c r="O449" s="112"/>
    </row>
    <row r="450" ht="15.75" customHeight="1">
      <c r="O450" s="112"/>
    </row>
    <row r="451" ht="15.75" customHeight="1">
      <c r="O451" s="112"/>
    </row>
    <row r="452" ht="15.75" customHeight="1">
      <c r="O452" s="112"/>
    </row>
    <row r="453" ht="15.75" customHeight="1">
      <c r="O453" s="112"/>
    </row>
    <row r="454" ht="15.75" customHeight="1">
      <c r="O454" s="112"/>
    </row>
    <row r="455" ht="15.75" customHeight="1">
      <c r="O455" s="112"/>
    </row>
    <row r="456" ht="15.75" customHeight="1">
      <c r="O456" s="112"/>
    </row>
    <row r="457" ht="15.75" customHeight="1">
      <c r="O457" s="112"/>
    </row>
    <row r="458" ht="15.75" customHeight="1">
      <c r="O458" s="112"/>
    </row>
    <row r="459" ht="15.75" customHeight="1">
      <c r="O459" s="112"/>
    </row>
    <row r="460" ht="15.75" customHeight="1">
      <c r="O460" s="112"/>
    </row>
    <row r="461" ht="15.75" customHeight="1">
      <c r="O461" s="112"/>
    </row>
    <row r="462" ht="15.75" customHeight="1">
      <c r="O462" s="112"/>
    </row>
    <row r="463" ht="15.75" customHeight="1">
      <c r="O463" s="112"/>
    </row>
    <row r="464" ht="15.75" customHeight="1">
      <c r="O464" s="112"/>
    </row>
    <row r="465" ht="15.75" customHeight="1">
      <c r="O465" s="112"/>
    </row>
    <row r="466" ht="15.75" customHeight="1">
      <c r="O466" s="112"/>
    </row>
    <row r="467" ht="15.75" customHeight="1">
      <c r="O467" s="112"/>
    </row>
    <row r="468" ht="15.75" customHeight="1">
      <c r="O468" s="112"/>
    </row>
    <row r="469" ht="15.75" customHeight="1">
      <c r="O469" s="112"/>
    </row>
    <row r="470" ht="15.75" customHeight="1">
      <c r="O470" s="112"/>
    </row>
    <row r="471" ht="15.75" customHeight="1">
      <c r="O471" s="112"/>
    </row>
    <row r="472" ht="15.75" customHeight="1">
      <c r="O472" s="112"/>
    </row>
    <row r="473" ht="15.75" customHeight="1">
      <c r="O473" s="112"/>
    </row>
    <row r="474" ht="15.75" customHeight="1">
      <c r="O474" s="112"/>
    </row>
    <row r="475" ht="15.75" customHeight="1">
      <c r="O475" s="112"/>
    </row>
    <row r="476" ht="15.75" customHeight="1">
      <c r="O476" s="112"/>
    </row>
    <row r="477" ht="15.75" customHeight="1">
      <c r="O477" s="112"/>
    </row>
    <row r="478" ht="15.75" customHeight="1">
      <c r="O478" s="112"/>
    </row>
    <row r="479" ht="15.75" customHeight="1">
      <c r="O479" s="112"/>
    </row>
    <row r="480" ht="15.75" customHeight="1">
      <c r="O480" s="112"/>
    </row>
    <row r="481" ht="15.75" customHeight="1">
      <c r="O481" s="112"/>
    </row>
    <row r="482" ht="15.75" customHeight="1">
      <c r="O482" s="112"/>
    </row>
    <row r="483" ht="15.75" customHeight="1">
      <c r="O483" s="112"/>
    </row>
    <row r="484" ht="15.75" customHeight="1">
      <c r="O484" s="112"/>
    </row>
    <row r="485" ht="15.75" customHeight="1">
      <c r="O485" s="112"/>
    </row>
    <row r="486" ht="15.75" customHeight="1">
      <c r="O486" s="112"/>
    </row>
    <row r="487" ht="15.75" customHeight="1">
      <c r="O487" s="112"/>
    </row>
    <row r="488" ht="15.75" customHeight="1">
      <c r="O488" s="112"/>
    </row>
    <row r="489" ht="15.75" customHeight="1">
      <c r="O489" s="112"/>
    </row>
    <row r="490" ht="15.75" customHeight="1">
      <c r="O490" s="112"/>
    </row>
    <row r="491" ht="15.75" customHeight="1">
      <c r="O491" s="112"/>
    </row>
    <row r="492" ht="15.75" customHeight="1">
      <c r="O492" s="112"/>
    </row>
    <row r="493" ht="15.75" customHeight="1">
      <c r="O493" s="112"/>
    </row>
    <row r="494" ht="15.75" customHeight="1">
      <c r="O494" s="112"/>
    </row>
    <row r="495" ht="15.75" customHeight="1">
      <c r="O495" s="112"/>
    </row>
    <row r="496" ht="15.75" customHeight="1">
      <c r="O496" s="112"/>
    </row>
    <row r="497" ht="15.75" customHeight="1">
      <c r="O497" s="112"/>
    </row>
    <row r="498" ht="15.75" customHeight="1">
      <c r="O498" s="112"/>
    </row>
    <row r="499" ht="15.75" customHeight="1">
      <c r="O499" s="112"/>
    </row>
    <row r="500" ht="15.75" customHeight="1">
      <c r="O500" s="112"/>
    </row>
    <row r="501" ht="15.75" customHeight="1">
      <c r="O501" s="112"/>
    </row>
    <row r="502" ht="15.75" customHeight="1">
      <c r="O502" s="112"/>
    </row>
    <row r="503" ht="15.75" customHeight="1">
      <c r="O503" s="112"/>
    </row>
    <row r="504" ht="15.75" customHeight="1">
      <c r="O504" s="112"/>
    </row>
    <row r="505" ht="15.75" customHeight="1">
      <c r="O505" s="112"/>
    </row>
    <row r="506" ht="15.75" customHeight="1">
      <c r="O506" s="112"/>
    </row>
    <row r="507" ht="15.75" customHeight="1">
      <c r="O507" s="112"/>
    </row>
    <row r="508" ht="15.75" customHeight="1">
      <c r="O508" s="112"/>
    </row>
    <row r="509" ht="15.75" customHeight="1">
      <c r="O509" s="112"/>
    </row>
    <row r="510" ht="15.75" customHeight="1">
      <c r="O510" s="112"/>
    </row>
    <row r="511" ht="15.75" customHeight="1">
      <c r="O511" s="112"/>
    </row>
    <row r="512" ht="15.75" customHeight="1">
      <c r="O512" s="112"/>
    </row>
    <row r="513" ht="15.75" customHeight="1">
      <c r="O513" s="112"/>
    </row>
    <row r="514" ht="15.75" customHeight="1">
      <c r="O514" s="112"/>
    </row>
    <row r="515" ht="15.75" customHeight="1">
      <c r="O515" s="112"/>
    </row>
    <row r="516" ht="15.75" customHeight="1">
      <c r="O516" s="112"/>
    </row>
    <row r="517" ht="15.75" customHeight="1">
      <c r="O517" s="112"/>
    </row>
    <row r="518" ht="15.75" customHeight="1">
      <c r="O518" s="112"/>
    </row>
    <row r="519" ht="15.75" customHeight="1">
      <c r="O519" s="112"/>
    </row>
    <row r="520" ht="15.75" customHeight="1">
      <c r="O520" s="112"/>
    </row>
    <row r="521" ht="15.75" customHeight="1">
      <c r="O521" s="112"/>
    </row>
    <row r="522" ht="15.75" customHeight="1">
      <c r="O522" s="112"/>
    </row>
    <row r="523" ht="15.75" customHeight="1">
      <c r="O523" s="112"/>
    </row>
    <row r="524" ht="15.75" customHeight="1">
      <c r="O524" s="112"/>
    </row>
    <row r="525" ht="15.75" customHeight="1">
      <c r="O525" s="112"/>
    </row>
    <row r="526" ht="15.75" customHeight="1">
      <c r="O526" s="112"/>
    </row>
    <row r="527" ht="15.75" customHeight="1">
      <c r="O527" s="112"/>
    </row>
    <row r="528" ht="15.75" customHeight="1">
      <c r="O528" s="112"/>
    </row>
    <row r="529" ht="15.75" customHeight="1">
      <c r="O529" s="112"/>
    </row>
    <row r="530" ht="15.75" customHeight="1">
      <c r="O530" s="112"/>
    </row>
    <row r="531" ht="15.75" customHeight="1">
      <c r="O531" s="112"/>
    </row>
    <row r="532" ht="15.75" customHeight="1">
      <c r="O532" s="112"/>
    </row>
    <row r="533" ht="15.75" customHeight="1">
      <c r="O533" s="112"/>
    </row>
    <row r="534" ht="15.75" customHeight="1">
      <c r="O534" s="112"/>
    </row>
    <row r="535" ht="15.75" customHeight="1">
      <c r="O535" s="112"/>
    </row>
    <row r="536" ht="15.75" customHeight="1">
      <c r="O536" s="112"/>
    </row>
    <row r="537" ht="15.75" customHeight="1">
      <c r="O537" s="112"/>
    </row>
    <row r="538" ht="15.75" customHeight="1">
      <c r="O538" s="112"/>
    </row>
    <row r="539" ht="15.75" customHeight="1">
      <c r="O539" s="112"/>
    </row>
    <row r="540" ht="15.75" customHeight="1">
      <c r="O540" s="112"/>
    </row>
    <row r="541" ht="15.75" customHeight="1">
      <c r="O541" s="112"/>
    </row>
    <row r="542" ht="15.75" customHeight="1">
      <c r="O542" s="112"/>
    </row>
    <row r="543" ht="15.75" customHeight="1">
      <c r="O543" s="112"/>
    </row>
    <row r="544" ht="15.75" customHeight="1">
      <c r="O544" s="112"/>
    </row>
    <row r="545" ht="15.75" customHeight="1">
      <c r="O545" s="112"/>
    </row>
    <row r="546" ht="15.75" customHeight="1">
      <c r="O546" s="112"/>
    </row>
    <row r="547" ht="15.75" customHeight="1">
      <c r="O547" s="112"/>
    </row>
    <row r="548" ht="15.75" customHeight="1">
      <c r="O548" s="112"/>
    </row>
    <row r="549" ht="15.75" customHeight="1">
      <c r="O549" s="112"/>
    </row>
    <row r="550" ht="15.75" customHeight="1">
      <c r="O550" s="112"/>
    </row>
    <row r="551" ht="15.75" customHeight="1">
      <c r="O551" s="112"/>
    </row>
    <row r="552" ht="15.75" customHeight="1">
      <c r="O552" s="112"/>
    </row>
    <row r="553" ht="15.75" customHeight="1">
      <c r="O553" s="112"/>
    </row>
    <row r="554" ht="15.75" customHeight="1">
      <c r="O554" s="112"/>
    </row>
    <row r="555" ht="15.75" customHeight="1">
      <c r="O555" s="112"/>
    </row>
    <row r="556" ht="15.75" customHeight="1">
      <c r="O556" s="112"/>
    </row>
    <row r="557" ht="15.75" customHeight="1">
      <c r="O557" s="112"/>
    </row>
    <row r="558" ht="15.75" customHeight="1">
      <c r="O558" s="112"/>
    </row>
    <row r="559" ht="15.75" customHeight="1">
      <c r="O559" s="112"/>
    </row>
    <row r="560" ht="15.75" customHeight="1">
      <c r="O560" s="112"/>
    </row>
    <row r="561" ht="15.75" customHeight="1">
      <c r="O561" s="112"/>
    </row>
    <row r="562" ht="15.75" customHeight="1">
      <c r="O562" s="112"/>
    </row>
    <row r="563" ht="15.75" customHeight="1">
      <c r="O563" s="112"/>
    </row>
    <row r="564" ht="15.75" customHeight="1">
      <c r="O564" s="112"/>
    </row>
    <row r="565" ht="15.75" customHeight="1">
      <c r="O565" s="112"/>
    </row>
    <row r="566" ht="15.75" customHeight="1">
      <c r="O566" s="112"/>
    </row>
    <row r="567" ht="15.75" customHeight="1">
      <c r="O567" s="112"/>
    </row>
    <row r="568" ht="15.75" customHeight="1">
      <c r="O568" s="112"/>
    </row>
    <row r="569" ht="15.75" customHeight="1">
      <c r="O569" s="112"/>
    </row>
    <row r="570" ht="15.75" customHeight="1">
      <c r="O570" s="112"/>
    </row>
    <row r="571" ht="15.75" customHeight="1">
      <c r="O571" s="112"/>
    </row>
    <row r="572" ht="15.75" customHeight="1">
      <c r="O572" s="112"/>
    </row>
    <row r="573" ht="15.75" customHeight="1">
      <c r="O573" s="112"/>
    </row>
    <row r="574" ht="15.75" customHeight="1">
      <c r="O574" s="112"/>
    </row>
    <row r="575" ht="15.75" customHeight="1">
      <c r="O575" s="112"/>
    </row>
    <row r="576" ht="15.75" customHeight="1">
      <c r="O576" s="112"/>
    </row>
    <row r="577" ht="15.75" customHeight="1">
      <c r="O577" s="112"/>
    </row>
    <row r="578" ht="15.75" customHeight="1">
      <c r="O578" s="112"/>
    </row>
    <row r="579" ht="15.75" customHeight="1">
      <c r="O579" s="112"/>
    </row>
    <row r="580" ht="15.75" customHeight="1">
      <c r="O580" s="112"/>
    </row>
    <row r="581" ht="15.75" customHeight="1">
      <c r="O581" s="112"/>
    </row>
    <row r="582" ht="15.75" customHeight="1">
      <c r="O582" s="112"/>
    </row>
    <row r="583" ht="15.75" customHeight="1">
      <c r="O583" s="112"/>
    </row>
    <row r="584" ht="15.75" customHeight="1">
      <c r="O584" s="112"/>
    </row>
    <row r="585" ht="15.75" customHeight="1">
      <c r="O585" s="112"/>
    </row>
    <row r="586" ht="15.75" customHeight="1">
      <c r="O586" s="112"/>
    </row>
    <row r="587" ht="15.75" customHeight="1">
      <c r="O587" s="112"/>
    </row>
    <row r="588" ht="15.75" customHeight="1">
      <c r="O588" s="112"/>
    </row>
    <row r="589" ht="15.75" customHeight="1">
      <c r="O589" s="112"/>
    </row>
    <row r="590" ht="15.75" customHeight="1">
      <c r="O590" s="112"/>
    </row>
    <row r="591" ht="15.75" customHeight="1">
      <c r="O591" s="112"/>
    </row>
    <row r="592" ht="15.75" customHeight="1">
      <c r="O592" s="112"/>
    </row>
    <row r="593" ht="15.75" customHeight="1">
      <c r="O593" s="112"/>
    </row>
    <row r="594" ht="15.75" customHeight="1">
      <c r="O594" s="112"/>
    </row>
    <row r="595" ht="15.75" customHeight="1">
      <c r="O595" s="112"/>
    </row>
    <row r="596" ht="15.75" customHeight="1">
      <c r="O596" s="112"/>
    </row>
    <row r="597" ht="15.75" customHeight="1">
      <c r="O597" s="112"/>
    </row>
    <row r="598" ht="15.75" customHeight="1">
      <c r="O598" s="112"/>
    </row>
    <row r="599" ht="15.75" customHeight="1">
      <c r="O599" s="112"/>
    </row>
    <row r="600" ht="15.75" customHeight="1">
      <c r="O600" s="112"/>
    </row>
    <row r="601" ht="15.75" customHeight="1">
      <c r="O601" s="112"/>
    </row>
    <row r="602" ht="15.75" customHeight="1">
      <c r="O602" s="112"/>
    </row>
    <row r="603" ht="15.75" customHeight="1">
      <c r="O603" s="112"/>
    </row>
    <row r="604" ht="15.75" customHeight="1">
      <c r="O604" s="112"/>
    </row>
    <row r="605" ht="15.75" customHeight="1">
      <c r="O605" s="112"/>
    </row>
    <row r="606" ht="15.75" customHeight="1">
      <c r="O606" s="112"/>
    </row>
    <row r="607" ht="15.75" customHeight="1">
      <c r="O607" s="112"/>
    </row>
    <row r="608" ht="15.75" customHeight="1">
      <c r="O608" s="112"/>
    </row>
    <row r="609" ht="15.75" customHeight="1">
      <c r="O609" s="112"/>
    </row>
    <row r="610" ht="15.75" customHeight="1">
      <c r="O610" s="112"/>
    </row>
    <row r="611" ht="15.75" customHeight="1">
      <c r="O611" s="112"/>
    </row>
    <row r="612" ht="15.75" customHeight="1">
      <c r="O612" s="112"/>
    </row>
    <row r="613" ht="15.75" customHeight="1">
      <c r="O613" s="112"/>
    </row>
    <row r="614" ht="15.75" customHeight="1">
      <c r="O614" s="112"/>
    </row>
    <row r="615" ht="15.75" customHeight="1">
      <c r="O615" s="112"/>
    </row>
    <row r="616" ht="15.75" customHeight="1">
      <c r="O616" s="112"/>
    </row>
    <row r="617" ht="15.75" customHeight="1">
      <c r="O617" s="112"/>
    </row>
    <row r="618" ht="15.75" customHeight="1">
      <c r="O618" s="112"/>
    </row>
    <row r="619" ht="15.75" customHeight="1">
      <c r="O619" s="112"/>
    </row>
    <row r="620" ht="15.75" customHeight="1">
      <c r="O620" s="112"/>
    </row>
    <row r="621" ht="15.75" customHeight="1">
      <c r="O621" s="112"/>
    </row>
    <row r="622" ht="15.75" customHeight="1">
      <c r="O622" s="112"/>
    </row>
    <row r="623" ht="15.75" customHeight="1">
      <c r="O623" s="112"/>
    </row>
    <row r="624" ht="15.75" customHeight="1">
      <c r="O624" s="112"/>
    </row>
    <row r="625" ht="15.75" customHeight="1">
      <c r="O625" s="112"/>
    </row>
    <row r="626" ht="15.75" customHeight="1">
      <c r="O626" s="112"/>
    </row>
    <row r="627" ht="15.75" customHeight="1">
      <c r="O627" s="112"/>
    </row>
    <row r="628" ht="15.75" customHeight="1">
      <c r="O628" s="112"/>
    </row>
    <row r="629" ht="15.75" customHeight="1">
      <c r="O629" s="112"/>
    </row>
    <row r="630" ht="15.75" customHeight="1">
      <c r="O630" s="112"/>
    </row>
    <row r="631" ht="15.75" customHeight="1">
      <c r="O631" s="112"/>
    </row>
    <row r="632" ht="15.75" customHeight="1">
      <c r="O632" s="112"/>
    </row>
    <row r="633" ht="15.75" customHeight="1">
      <c r="O633" s="112"/>
    </row>
    <row r="634" ht="15.75" customHeight="1">
      <c r="O634" s="112"/>
    </row>
    <row r="635" ht="15.75" customHeight="1">
      <c r="O635" s="112"/>
    </row>
    <row r="636" ht="15.75" customHeight="1">
      <c r="O636" s="112"/>
    </row>
    <row r="637" ht="15.75" customHeight="1">
      <c r="O637" s="112"/>
    </row>
    <row r="638" ht="15.75" customHeight="1">
      <c r="O638" s="112"/>
    </row>
    <row r="639" ht="15.75" customHeight="1">
      <c r="O639" s="112"/>
    </row>
    <row r="640" ht="15.75" customHeight="1">
      <c r="O640" s="112"/>
    </row>
    <row r="641" ht="15.75" customHeight="1">
      <c r="O641" s="112"/>
    </row>
    <row r="642" ht="15.75" customHeight="1">
      <c r="O642" s="112"/>
    </row>
    <row r="643" ht="15.75" customHeight="1">
      <c r="O643" s="112"/>
    </row>
    <row r="644" ht="15.75" customHeight="1">
      <c r="O644" s="112"/>
    </row>
    <row r="645" ht="15.75" customHeight="1">
      <c r="O645" s="112"/>
    </row>
    <row r="646" ht="15.75" customHeight="1">
      <c r="O646" s="112"/>
    </row>
    <row r="647" ht="15.75" customHeight="1">
      <c r="O647" s="112"/>
    </row>
    <row r="648" ht="15.75" customHeight="1">
      <c r="O648" s="112"/>
    </row>
    <row r="649" ht="15.75" customHeight="1">
      <c r="O649" s="112"/>
    </row>
    <row r="650" ht="15.75" customHeight="1">
      <c r="O650" s="112"/>
    </row>
    <row r="651" ht="15.75" customHeight="1">
      <c r="O651" s="112"/>
    </row>
    <row r="652" ht="15.75" customHeight="1">
      <c r="O652" s="112"/>
    </row>
    <row r="653" ht="15.75" customHeight="1">
      <c r="O653" s="112"/>
    </row>
    <row r="654" ht="15.75" customHeight="1">
      <c r="O654" s="112"/>
    </row>
    <row r="655" ht="15.75" customHeight="1">
      <c r="O655" s="112"/>
    </row>
    <row r="656" ht="15.75" customHeight="1">
      <c r="O656" s="112"/>
    </row>
    <row r="657" ht="15.75" customHeight="1">
      <c r="O657" s="112"/>
    </row>
    <row r="658" ht="15.75" customHeight="1">
      <c r="O658" s="112"/>
    </row>
    <row r="659" ht="15.75" customHeight="1">
      <c r="O659" s="112"/>
    </row>
    <row r="660" ht="15.75" customHeight="1">
      <c r="O660" s="112"/>
    </row>
    <row r="661" ht="15.75" customHeight="1">
      <c r="O661" s="112"/>
    </row>
    <row r="662" ht="15.75" customHeight="1">
      <c r="O662" s="112"/>
    </row>
    <row r="663" ht="15.75" customHeight="1">
      <c r="O663" s="112"/>
    </row>
    <row r="664" ht="15.75" customHeight="1">
      <c r="O664" s="112"/>
    </row>
    <row r="665" ht="15.75" customHeight="1">
      <c r="O665" s="112"/>
    </row>
    <row r="666" ht="15.75" customHeight="1">
      <c r="O666" s="112"/>
    </row>
    <row r="667" ht="15.75" customHeight="1">
      <c r="O667" s="112"/>
    </row>
    <row r="668" ht="15.75" customHeight="1">
      <c r="O668" s="112"/>
    </row>
    <row r="669" ht="15.75" customHeight="1">
      <c r="O669" s="112"/>
    </row>
    <row r="670" ht="15.75" customHeight="1">
      <c r="O670" s="112"/>
    </row>
    <row r="671" ht="15.75" customHeight="1">
      <c r="O671" s="112"/>
    </row>
    <row r="672" ht="15.75" customHeight="1">
      <c r="O672" s="112"/>
    </row>
    <row r="673" ht="15.75" customHeight="1">
      <c r="O673" s="112"/>
    </row>
    <row r="674" ht="15.75" customHeight="1">
      <c r="O674" s="112"/>
    </row>
    <row r="675" ht="15.75" customHeight="1">
      <c r="O675" s="112"/>
    </row>
    <row r="676" ht="15.75" customHeight="1">
      <c r="O676" s="112"/>
    </row>
    <row r="677" ht="15.75" customHeight="1">
      <c r="O677" s="112"/>
    </row>
    <row r="678" ht="15.75" customHeight="1">
      <c r="O678" s="112"/>
    </row>
    <row r="679" ht="15.75" customHeight="1">
      <c r="O679" s="112"/>
    </row>
    <row r="680" ht="15.75" customHeight="1">
      <c r="O680" s="112"/>
    </row>
    <row r="681" ht="15.75" customHeight="1">
      <c r="O681" s="112"/>
    </row>
    <row r="682" ht="15.75" customHeight="1">
      <c r="O682" s="112"/>
    </row>
    <row r="683" ht="15.75" customHeight="1">
      <c r="O683" s="112"/>
    </row>
    <row r="684" ht="15.75" customHeight="1">
      <c r="O684" s="112"/>
    </row>
    <row r="685" ht="15.75" customHeight="1">
      <c r="O685" s="112"/>
    </row>
    <row r="686" ht="15.75" customHeight="1">
      <c r="O686" s="112"/>
    </row>
    <row r="687" ht="15.75" customHeight="1">
      <c r="O687" s="112"/>
    </row>
    <row r="688" ht="15.75" customHeight="1">
      <c r="O688" s="112"/>
    </row>
    <row r="689" ht="15.75" customHeight="1">
      <c r="O689" s="112"/>
    </row>
    <row r="690" ht="15.75" customHeight="1">
      <c r="O690" s="112"/>
    </row>
    <row r="691" ht="15.75" customHeight="1">
      <c r="O691" s="112"/>
    </row>
    <row r="692" ht="15.75" customHeight="1">
      <c r="O692" s="112"/>
    </row>
    <row r="693" ht="15.75" customHeight="1">
      <c r="O693" s="112"/>
    </row>
    <row r="694" ht="15.75" customHeight="1">
      <c r="O694" s="112"/>
    </row>
    <row r="695" ht="15.75" customHeight="1">
      <c r="O695" s="112"/>
    </row>
    <row r="696" ht="15.75" customHeight="1">
      <c r="O696" s="112"/>
    </row>
    <row r="697" ht="15.75" customHeight="1">
      <c r="O697" s="112"/>
    </row>
    <row r="698" ht="15.75" customHeight="1">
      <c r="O698" s="112"/>
    </row>
    <row r="699" ht="15.75" customHeight="1">
      <c r="O699" s="112"/>
    </row>
    <row r="700" ht="15.75" customHeight="1">
      <c r="O700" s="112"/>
    </row>
    <row r="701" ht="15.75" customHeight="1">
      <c r="O701" s="112"/>
    </row>
    <row r="702" ht="15.75" customHeight="1">
      <c r="O702" s="112"/>
    </row>
    <row r="703" ht="15.75" customHeight="1">
      <c r="O703" s="112"/>
    </row>
    <row r="704" ht="15.75" customHeight="1">
      <c r="O704" s="112"/>
    </row>
    <row r="705" ht="15.75" customHeight="1">
      <c r="O705" s="112"/>
    </row>
    <row r="706" ht="15.75" customHeight="1">
      <c r="O706" s="112"/>
    </row>
    <row r="707" ht="15.75" customHeight="1">
      <c r="O707" s="112"/>
    </row>
    <row r="708" ht="15.75" customHeight="1">
      <c r="O708" s="112"/>
    </row>
    <row r="709" ht="15.75" customHeight="1">
      <c r="O709" s="112"/>
    </row>
    <row r="710" ht="15.75" customHeight="1">
      <c r="O710" s="112"/>
    </row>
    <row r="711" ht="15.75" customHeight="1">
      <c r="O711" s="112"/>
    </row>
    <row r="712" ht="15.75" customHeight="1">
      <c r="O712" s="112"/>
    </row>
    <row r="713" ht="15.75" customHeight="1">
      <c r="O713" s="112"/>
    </row>
    <row r="714" ht="15.75" customHeight="1">
      <c r="O714" s="112"/>
    </row>
    <row r="715" ht="15.75" customHeight="1">
      <c r="O715" s="112"/>
    </row>
    <row r="716" ht="15.75" customHeight="1">
      <c r="O716" s="112"/>
    </row>
    <row r="717" ht="15.75" customHeight="1">
      <c r="O717" s="112"/>
    </row>
    <row r="718" ht="15.75" customHeight="1">
      <c r="O718" s="112"/>
    </row>
    <row r="719" ht="15.75" customHeight="1">
      <c r="O719" s="112"/>
    </row>
    <row r="720" ht="15.75" customHeight="1">
      <c r="O720" s="112"/>
    </row>
    <row r="721" ht="15.75" customHeight="1">
      <c r="O721" s="112"/>
    </row>
    <row r="722" ht="15.75" customHeight="1">
      <c r="O722" s="112"/>
    </row>
    <row r="723" ht="15.75" customHeight="1">
      <c r="O723" s="112"/>
    </row>
    <row r="724" ht="15.75" customHeight="1">
      <c r="O724" s="112"/>
    </row>
    <row r="725" ht="15.75" customHeight="1">
      <c r="O725" s="112"/>
    </row>
    <row r="726" ht="15.75" customHeight="1">
      <c r="O726" s="112"/>
    </row>
    <row r="727" ht="15.75" customHeight="1">
      <c r="O727" s="112"/>
    </row>
    <row r="728" ht="15.75" customHeight="1">
      <c r="O728" s="112"/>
    </row>
    <row r="729" ht="15.75" customHeight="1">
      <c r="O729" s="112"/>
    </row>
    <row r="730" ht="15.75" customHeight="1">
      <c r="O730" s="112"/>
    </row>
    <row r="731" ht="15.75" customHeight="1">
      <c r="O731" s="112"/>
    </row>
    <row r="732" ht="15.75" customHeight="1">
      <c r="O732" s="112"/>
    </row>
    <row r="733" ht="15.75" customHeight="1">
      <c r="O733" s="112"/>
    </row>
    <row r="734" ht="15.75" customHeight="1">
      <c r="O734" s="112"/>
    </row>
    <row r="735" ht="15.75" customHeight="1">
      <c r="O735" s="112"/>
    </row>
    <row r="736" ht="15.75" customHeight="1">
      <c r="O736" s="112"/>
    </row>
    <row r="737" ht="15.75" customHeight="1">
      <c r="O737" s="112"/>
    </row>
    <row r="738" ht="15.75" customHeight="1">
      <c r="O738" s="112"/>
    </row>
    <row r="739" ht="15.75" customHeight="1">
      <c r="O739" s="112"/>
    </row>
    <row r="740" ht="15.75" customHeight="1">
      <c r="O740" s="112"/>
    </row>
    <row r="741" ht="15.75" customHeight="1">
      <c r="O741" s="112"/>
    </row>
    <row r="742" ht="15.75" customHeight="1">
      <c r="O742" s="112"/>
    </row>
    <row r="743" ht="15.75" customHeight="1">
      <c r="O743" s="112"/>
    </row>
    <row r="744" ht="15.75" customHeight="1">
      <c r="O744" s="112"/>
    </row>
    <row r="745" ht="15.75" customHeight="1">
      <c r="O745" s="112"/>
    </row>
    <row r="746" ht="15.75" customHeight="1">
      <c r="O746" s="112"/>
    </row>
    <row r="747" ht="15.75" customHeight="1">
      <c r="O747" s="112"/>
    </row>
    <row r="748" ht="15.75" customHeight="1">
      <c r="O748" s="112"/>
    </row>
    <row r="749" ht="15.75" customHeight="1">
      <c r="O749" s="112"/>
    </row>
    <row r="750" ht="15.75" customHeight="1">
      <c r="O750" s="112"/>
    </row>
    <row r="751" ht="15.75" customHeight="1">
      <c r="O751" s="112"/>
    </row>
    <row r="752" ht="15.75" customHeight="1">
      <c r="O752" s="112"/>
    </row>
    <row r="753" ht="15.75" customHeight="1">
      <c r="O753" s="112"/>
    </row>
    <row r="754" ht="15.75" customHeight="1">
      <c r="O754" s="112"/>
    </row>
    <row r="755" ht="15.75" customHeight="1">
      <c r="O755" s="112"/>
    </row>
    <row r="756" ht="15.75" customHeight="1">
      <c r="O756" s="112"/>
    </row>
    <row r="757" ht="15.75" customHeight="1">
      <c r="O757" s="112"/>
    </row>
    <row r="758" ht="15.75" customHeight="1">
      <c r="O758" s="112"/>
    </row>
    <row r="759" ht="15.75" customHeight="1">
      <c r="O759" s="112"/>
    </row>
    <row r="760" ht="15.75" customHeight="1">
      <c r="O760" s="112"/>
    </row>
    <row r="761" ht="15.75" customHeight="1">
      <c r="O761" s="112"/>
    </row>
    <row r="762" ht="15.75" customHeight="1">
      <c r="O762" s="112"/>
    </row>
    <row r="763" ht="15.75" customHeight="1">
      <c r="O763" s="112"/>
    </row>
    <row r="764" ht="15.75" customHeight="1">
      <c r="O764" s="112"/>
    </row>
    <row r="765" ht="15.75" customHeight="1">
      <c r="O765" s="112"/>
    </row>
    <row r="766" ht="15.75" customHeight="1">
      <c r="O766" s="112"/>
    </row>
    <row r="767" ht="15.75" customHeight="1">
      <c r="O767" s="112"/>
    </row>
    <row r="768" ht="15.75" customHeight="1">
      <c r="O768" s="112"/>
    </row>
    <row r="769" ht="15.75" customHeight="1">
      <c r="O769" s="112"/>
    </row>
    <row r="770" ht="15.75" customHeight="1">
      <c r="O770" s="112"/>
    </row>
    <row r="771" ht="15.75" customHeight="1">
      <c r="O771" s="112"/>
    </row>
    <row r="772" ht="15.75" customHeight="1">
      <c r="O772" s="112"/>
    </row>
    <row r="773" ht="15.75" customHeight="1">
      <c r="O773" s="112"/>
    </row>
    <row r="774" ht="15.75" customHeight="1">
      <c r="O774" s="112"/>
    </row>
    <row r="775" ht="15.75" customHeight="1">
      <c r="O775" s="112"/>
    </row>
    <row r="776" ht="15.75" customHeight="1">
      <c r="O776" s="112"/>
    </row>
    <row r="777" ht="15.75" customHeight="1">
      <c r="O777" s="112"/>
    </row>
    <row r="778" ht="15.75" customHeight="1">
      <c r="O778" s="112"/>
    </row>
    <row r="779" ht="15.75" customHeight="1">
      <c r="O779" s="112"/>
    </row>
    <row r="780" ht="15.75" customHeight="1">
      <c r="O780" s="112"/>
    </row>
    <row r="781" ht="15.75" customHeight="1">
      <c r="O781" s="112"/>
    </row>
    <row r="782" ht="15.75" customHeight="1">
      <c r="O782" s="112"/>
    </row>
    <row r="783" ht="15.75" customHeight="1">
      <c r="O783" s="112"/>
    </row>
    <row r="784" ht="15.75" customHeight="1">
      <c r="O784" s="112"/>
    </row>
    <row r="785" ht="15.75" customHeight="1">
      <c r="O785" s="112"/>
    </row>
    <row r="786" ht="15.75" customHeight="1">
      <c r="O786" s="112"/>
    </row>
    <row r="787" ht="15.75" customHeight="1">
      <c r="O787" s="112"/>
    </row>
    <row r="788" ht="15.75" customHeight="1">
      <c r="O788" s="112"/>
    </row>
    <row r="789" ht="15.75" customHeight="1">
      <c r="O789" s="112"/>
    </row>
    <row r="790" ht="15.75" customHeight="1">
      <c r="O790" s="112"/>
    </row>
    <row r="791" ht="15.75" customHeight="1">
      <c r="O791" s="112"/>
    </row>
    <row r="792" ht="15.75" customHeight="1">
      <c r="O792" s="112"/>
    </row>
    <row r="793" ht="15.75" customHeight="1">
      <c r="O793" s="112"/>
    </row>
    <row r="794" ht="15.75" customHeight="1">
      <c r="O794" s="112"/>
    </row>
    <row r="795" ht="15.75" customHeight="1">
      <c r="O795" s="112"/>
    </row>
    <row r="796" ht="15.75" customHeight="1">
      <c r="O796" s="112"/>
    </row>
    <row r="797" ht="15.75" customHeight="1">
      <c r="O797" s="112"/>
    </row>
    <row r="798" ht="15.75" customHeight="1">
      <c r="O798" s="112"/>
    </row>
    <row r="799" ht="15.75" customHeight="1">
      <c r="O799" s="112"/>
    </row>
    <row r="800" ht="15.75" customHeight="1">
      <c r="O800" s="112"/>
    </row>
    <row r="801" ht="15.75" customHeight="1">
      <c r="O801" s="112"/>
    </row>
    <row r="802" ht="15.75" customHeight="1">
      <c r="O802" s="112"/>
    </row>
    <row r="803" ht="15.75" customHeight="1">
      <c r="O803" s="112"/>
    </row>
    <row r="804" ht="15.75" customHeight="1">
      <c r="O804" s="112"/>
    </row>
    <row r="805" ht="15.75" customHeight="1">
      <c r="O805" s="112"/>
    </row>
    <row r="806" ht="15.75" customHeight="1">
      <c r="O806" s="112"/>
    </row>
    <row r="807" ht="15.75" customHeight="1">
      <c r="O807" s="112"/>
    </row>
    <row r="808" ht="15.75" customHeight="1">
      <c r="O808" s="112"/>
    </row>
    <row r="809" ht="15.75" customHeight="1">
      <c r="O809" s="112"/>
    </row>
    <row r="810" ht="15.75" customHeight="1">
      <c r="O810" s="112"/>
    </row>
    <row r="811" ht="15.75" customHeight="1">
      <c r="O811" s="112"/>
    </row>
    <row r="812" ht="15.75" customHeight="1">
      <c r="O812" s="112"/>
    </row>
    <row r="813" ht="15.75" customHeight="1">
      <c r="O813" s="112"/>
    </row>
    <row r="814" ht="15.75" customHeight="1">
      <c r="O814" s="112"/>
    </row>
    <row r="815" ht="15.75" customHeight="1">
      <c r="O815" s="112"/>
    </row>
    <row r="816" ht="15.75" customHeight="1">
      <c r="O816" s="112"/>
    </row>
    <row r="817" ht="15.75" customHeight="1">
      <c r="O817" s="112"/>
    </row>
    <row r="818" ht="15.75" customHeight="1">
      <c r="O818" s="112"/>
    </row>
    <row r="819" ht="15.75" customHeight="1">
      <c r="O819" s="112"/>
    </row>
    <row r="820" ht="15.75" customHeight="1">
      <c r="O820" s="112"/>
    </row>
    <row r="821" ht="15.75" customHeight="1">
      <c r="O821" s="112"/>
    </row>
    <row r="822" ht="15.75" customHeight="1">
      <c r="O822" s="112"/>
    </row>
    <row r="823" ht="15.75" customHeight="1">
      <c r="O823" s="112"/>
    </row>
    <row r="824" ht="15.75" customHeight="1">
      <c r="O824" s="112"/>
    </row>
    <row r="825" ht="15.75" customHeight="1">
      <c r="O825" s="112"/>
    </row>
    <row r="826" ht="15.75" customHeight="1">
      <c r="O826" s="112"/>
    </row>
    <row r="827" ht="15.75" customHeight="1">
      <c r="O827" s="112"/>
    </row>
    <row r="828" ht="15.75" customHeight="1">
      <c r="O828" s="112"/>
    </row>
    <row r="829" ht="15.75" customHeight="1">
      <c r="O829" s="112"/>
    </row>
    <row r="830" ht="15.75" customHeight="1">
      <c r="O830" s="112"/>
    </row>
    <row r="831" ht="15.75" customHeight="1">
      <c r="O831" s="112"/>
    </row>
    <row r="832" ht="15.75" customHeight="1">
      <c r="O832" s="112"/>
    </row>
    <row r="833" ht="15.75" customHeight="1">
      <c r="O833" s="112"/>
    </row>
    <row r="834" ht="15.75" customHeight="1">
      <c r="O834" s="112"/>
    </row>
    <row r="835" ht="15.75" customHeight="1">
      <c r="O835" s="112"/>
    </row>
    <row r="836" ht="15.75" customHeight="1">
      <c r="O836" s="112"/>
    </row>
    <row r="837" ht="15.75" customHeight="1">
      <c r="O837" s="112"/>
    </row>
    <row r="838" ht="15.75" customHeight="1">
      <c r="O838" s="112"/>
    </row>
    <row r="839" ht="15.75" customHeight="1">
      <c r="O839" s="112"/>
    </row>
    <row r="840" ht="15.75" customHeight="1">
      <c r="O840" s="112"/>
    </row>
    <row r="841" ht="15.75" customHeight="1">
      <c r="O841" s="112"/>
    </row>
    <row r="842" ht="15.75" customHeight="1">
      <c r="O842" s="112"/>
    </row>
    <row r="843" ht="15.75" customHeight="1">
      <c r="O843" s="112"/>
    </row>
    <row r="844" ht="15.75" customHeight="1">
      <c r="O844" s="112"/>
    </row>
    <row r="845" ht="15.75" customHeight="1">
      <c r="O845" s="112"/>
    </row>
    <row r="846" ht="15.75" customHeight="1">
      <c r="O846" s="112"/>
    </row>
    <row r="847" ht="15.75" customHeight="1">
      <c r="O847" s="112"/>
    </row>
    <row r="848" ht="15.75" customHeight="1">
      <c r="O848" s="112"/>
    </row>
    <row r="849" ht="15.75" customHeight="1">
      <c r="O849" s="112"/>
    </row>
    <row r="850" ht="15.75" customHeight="1">
      <c r="O850" s="112"/>
    </row>
    <row r="851" ht="15.75" customHeight="1">
      <c r="O851" s="112"/>
    </row>
    <row r="852" ht="15.75" customHeight="1">
      <c r="O852" s="112"/>
    </row>
    <row r="853" ht="15.75" customHeight="1">
      <c r="O853" s="112"/>
    </row>
    <row r="854" ht="15.75" customHeight="1">
      <c r="O854" s="112"/>
    </row>
    <row r="855" ht="15.75" customHeight="1">
      <c r="O855" s="112"/>
    </row>
    <row r="856" ht="15.75" customHeight="1">
      <c r="O856" s="112"/>
    </row>
    <row r="857" ht="15.75" customHeight="1">
      <c r="O857" s="112"/>
    </row>
    <row r="858" ht="15.75" customHeight="1">
      <c r="O858" s="112"/>
    </row>
    <row r="859" ht="15.75" customHeight="1">
      <c r="O859" s="112"/>
    </row>
    <row r="860" ht="15.75" customHeight="1">
      <c r="O860" s="112"/>
    </row>
    <row r="861" ht="15.75" customHeight="1">
      <c r="O861" s="112"/>
    </row>
    <row r="862" ht="15.75" customHeight="1">
      <c r="O862" s="112"/>
    </row>
    <row r="863" ht="15.75" customHeight="1">
      <c r="O863" s="112"/>
    </row>
    <row r="864" ht="15.75" customHeight="1">
      <c r="O864" s="112"/>
    </row>
    <row r="865" ht="15.75" customHeight="1">
      <c r="O865" s="112"/>
    </row>
    <row r="866" ht="15.75" customHeight="1">
      <c r="O866" s="112"/>
    </row>
    <row r="867" ht="15.75" customHeight="1">
      <c r="O867" s="112"/>
    </row>
    <row r="868" ht="15.75" customHeight="1">
      <c r="O868" s="112"/>
    </row>
    <row r="869" ht="15.75" customHeight="1">
      <c r="O869" s="112"/>
    </row>
    <row r="870" ht="15.75" customHeight="1">
      <c r="O870" s="112"/>
    </row>
    <row r="871" ht="15.75" customHeight="1">
      <c r="O871" s="112"/>
    </row>
    <row r="872" ht="15.75" customHeight="1">
      <c r="O872" s="112"/>
    </row>
    <row r="873" ht="15.75" customHeight="1">
      <c r="O873" s="112"/>
    </row>
    <row r="874" ht="15.75" customHeight="1">
      <c r="O874" s="112"/>
    </row>
    <row r="875" ht="15.75" customHeight="1">
      <c r="O875" s="112"/>
    </row>
    <row r="876" ht="15.75" customHeight="1">
      <c r="O876" s="112"/>
    </row>
    <row r="877" ht="15.75" customHeight="1">
      <c r="O877" s="112"/>
    </row>
    <row r="878" ht="15.75" customHeight="1">
      <c r="O878" s="112"/>
    </row>
    <row r="879" ht="15.75" customHeight="1">
      <c r="O879" s="112"/>
    </row>
    <row r="880" ht="15.75" customHeight="1">
      <c r="O880" s="112"/>
    </row>
    <row r="881" ht="15.75" customHeight="1">
      <c r="O881" s="112"/>
    </row>
    <row r="882" ht="15.75" customHeight="1">
      <c r="O882" s="112"/>
    </row>
    <row r="883" ht="15.75" customHeight="1">
      <c r="O883" s="112"/>
    </row>
    <row r="884" ht="15.75" customHeight="1">
      <c r="O884" s="112"/>
    </row>
    <row r="885" ht="15.75" customHeight="1">
      <c r="O885" s="112"/>
    </row>
    <row r="886" ht="15.75" customHeight="1">
      <c r="O886" s="112"/>
    </row>
    <row r="887" ht="15.75" customHeight="1">
      <c r="O887" s="112"/>
    </row>
    <row r="888" ht="15.75" customHeight="1">
      <c r="O888" s="112"/>
    </row>
    <row r="889" ht="15.75" customHeight="1">
      <c r="O889" s="112"/>
    </row>
    <row r="890" ht="15.75" customHeight="1">
      <c r="O890" s="112"/>
    </row>
    <row r="891" ht="15.75" customHeight="1">
      <c r="O891" s="112"/>
    </row>
    <row r="892" ht="15.75" customHeight="1">
      <c r="O892" s="112"/>
    </row>
    <row r="893" ht="15.75" customHeight="1">
      <c r="O893" s="112"/>
    </row>
    <row r="894" ht="15.75" customHeight="1">
      <c r="O894" s="112"/>
    </row>
    <row r="895" ht="15.75" customHeight="1">
      <c r="O895" s="112"/>
    </row>
    <row r="896" ht="15.75" customHeight="1">
      <c r="O896" s="112"/>
    </row>
    <row r="897" ht="15.75" customHeight="1">
      <c r="O897" s="112"/>
    </row>
    <row r="898" ht="15.75" customHeight="1">
      <c r="O898" s="112"/>
    </row>
    <row r="899" ht="15.75" customHeight="1">
      <c r="O899" s="112"/>
    </row>
    <row r="900" ht="15.75" customHeight="1">
      <c r="O900" s="112"/>
    </row>
    <row r="901" ht="15.75" customHeight="1">
      <c r="O901" s="112"/>
    </row>
    <row r="902" ht="15.75" customHeight="1">
      <c r="O902" s="112"/>
    </row>
    <row r="903" ht="15.75" customHeight="1">
      <c r="O903" s="112"/>
    </row>
    <row r="904" ht="15.75" customHeight="1">
      <c r="O904" s="112"/>
    </row>
    <row r="905" ht="15.75" customHeight="1">
      <c r="O905" s="112"/>
    </row>
    <row r="906" ht="15.75" customHeight="1">
      <c r="O906" s="112"/>
    </row>
    <row r="907" ht="15.75" customHeight="1">
      <c r="O907" s="112"/>
    </row>
    <row r="908" ht="15.75" customHeight="1">
      <c r="O908" s="112"/>
    </row>
    <row r="909" ht="15.75" customHeight="1">
      <c r="O909" s="112"/>
    </row>
    <row r="910" ht="15.75" customHeight="1">
      <c r="O910" s="112"/>
    </row>
    <row r="911" ht="15.75" customHeight="1">
      <c r="O911" s="112"/>
    </row>
    <row r="912" ht="15.75" customHeight="1">
      <c r="O912" s="112"/>
    </row>
    <row r="913" ht="15.75" customHeight="1">
      <c r="O913" s="112"/>
    </row>
    <row r="914" ht="15.75" customHeight="1">
      <c r="O914" s="112"/>
    </row>
    <row r="915" ht="15.75" customHeight="1">
      <c r="O915" s="112"/>
    </row>
    <row r="916" ht="15.75" customHeight="1">
      <c r="O916" s="112"/>
    </row>
    <row r="917" ht="15.75" customHeight="1">
      <c r="O917" s="112"/>
    </row>
    <row r="918" ht="15.75" customHeight="1">
      <c r="O918" s="112"/>
    </row>
    <row r="919" ht="15.75" customHeight="1">
      <c r="O919" s="112"/>
    </row>
    <row r="920" ht="15.75" customHeight="1">
      <c r="O920" s="112"/>
    </row>
    <row r="921" ht="15.75" customHeight="1">
      <c r="O921" s="112"/>
    </row>
    <row r="922" ht="15.75" customHeight="1">
      <c r="O922" s="112"/>
    </row>
    <row r="923" ht="15.75" customHeight="1">
      <c r="O923" s="112"/>
    </row>
    <row r="924" ht="15.75" customHeight="1">
      <c r="O924" s="112"/>
    </row>
    <row r="925" ht="15.75" customHeight="1">
      <c r="O925" s="112"/>
    </row>
    <row r="926" ht="15.75" customHeight="1">
      <c r="O926" s="112"/>
    </row>
    <row r="927" ht="15.75" customHeight="1">
      <c r="O927" s="112"/>
    </row>
    <row r="928" ht="15.75" customHeight="1">
      <c r="O928" s="112"/>
    </row>
    <row r="929" ht="15.75" customHeight="1">
      <c r="O929" s="112"/>
    </row>
    <row r="930" ht="15.75" customHeight="1">
      <c r="O930" s="112"/>
    </row>
    <row r="931" ht="15.75" customHeight="1">
      <c r="O931" s="112"/>
    </row>
    <row r="932" ht="15.75" customHeight="1">
      <c r="O932" s="112"/>
    </row>
    <row r="933" ht="15.75" customHeight="1">
      <c r="O933" s="112"/>
    </row>
    <row r="934" ht="15.75" customHeight="1">
      <c r="O934" s="112"/>
    </row>
    <row r="935" ht="15.75" customHeight="1">
      <c r="O935" s="112"/>
    </row>
    <row r="936" ht="15.75" customHeight="1">
      <c r="O936" s="112"/>
    </row>
    <row r="937" ht="15.75" customHeight="1">
      <c r="O937" s="112"/>
    </row>
    <row r="938" ht="15.75" customHeight="1">
      <c r="O938" s="112"/>
    </row>
    <row r="939" ht="15.75" customHeight="1">
      <c r="O939" s="112"/>
    </row>
    <row r="940" ht="15.75" customHeight="1">
      <c r="O940" s="112"/>
    </row>
    <row r="941" ht="15.75" customHeight="1">
      <c r="O941" s="112"/>
    </row>
    <row r="942" ht="15.75" customHeight="1">
      <c r="O942" s="112"/>
    </row>
    <row r="943" ht="15.75" customHeight="1">
      <c r="O943" s="112"/>
    </row>
    <row r="944" ht="15.75" customHeight="1">
      <c r="O944" s="112"/>
    </row>
    <row r="945" ht="15.75" customHeight="1">
      <c r="O945" s="112"/>
    </row>
    <row r="946" ht="15.75" customHeight="1">
      <c r="O946" s="112"/>
    </row>
    <row r="947" ht="15.75" customHeight="1">
      <c r="O947" s="112"/>
    </row>
    <row r="948" ht="15.75" customHeight="1">
      <c r="O948" s="112"/>
    </row>
    <row r="949" ht="15.75" customHeight="1">
      <c r="O949" s="112"/>
    </row>
    <row r="950" ht="15.75" customHeight="1">
      <c r="O950" s="112"/>
    </row>
    <row r="951" ht="15.75" customHeight="1">
      <c r="O951" s="112"/>
    </row>
    <row r="952" ht="15.75" customHeight="1">
      <c r="O952" s="112"/>
    </row>
    <row r="953" ht="15.75" customHeight="1">
      <c r="O953" s="112"/>
    </row>
    <row r="954" ht="15.75" customHeight="1">
      <c r="O954" s="112"/>
    </row>
    <row r="955" ht="15.75" customHeight="1">
      <c r="O955" s="112"/>
    </row>
    <row r="956" ht="15.75" customHeight="1">
      <c r="O956" s="112"/>
    </row>
    <row r="957" ht="15.75" customHeight="1">
      <c r="O957" s="112"/>
    </row>
    <row r="958" ht="15.75" customHeight="1">
      <c r="O958" s="112"/>
    </row>
    <row r="959" ht="15.75" customHeight="1">
      <c r="O959" s="112"/>
    </row>
    <row r="960" ht="15.75" customHeight="1">
      <c r="O960" s="112"/>
    </row>
    <row r="961" ht="15.75" customHeight="1">
      <c r="O961" s="112"/>
    </row>
    <row r="962" ht="15.75" customHeight="1">
      <c r="O962" s="112"/>
    </row>
    <row r="963" ht="15.75" customHeight="1">
      <c r="O963" s="112"/>
    </row>
    <row r="964" ht="15.75" customHeight="1">
      <c r="O964" s="112"/>
    </row>
    <row r="965" ht="15.75" customHeight="1">
      <c r="O965" s="112"/>
    </row>
    <row r="966" ht="15.75" customHeight="1">
      <c r="O966" s="112"/>
    </row>
    <row r="967" ht="15.75" customHeight="1">
      <c r="O967" s="112"/>
    </row>
    <row r="968" ht="15.75" customHeight="1">
      <c r="O968" s="112"/>
    </row>
    <row r="969" ht="15.75" customHeight="1">
      <c r="O969" s="112"/>
    </row>
    <row r="970" ht="15.75" customHeight="1">
      <c r="O970" s="112"/>
    </row>
    <row r="971" ht="15.75" customHeight="1">
      <c r="O971" s="112"/>
    </row>
    <row r="972" ht="15.75" customHeight="1">
      <c r="O972" s="112"/>
    </row>
    <row r="973" ht="15.75" customHeight="1">
      <c r="O973" s="112"/>
    </row>
    <row r="974" ht="15.75" customHeight="1">
      <c r="O974" s="112"/>
    </row>
    <row r="975" ht="15.75" customHeight="1">
      <c r="O975" s="112"/>
    </row>
    <row r="976" ht="15.75" customHeight="1">
      <c r="O976" s="112"/>
    </row>
    <row r="977" ht="15.75" customHeight="1">
      <c r="O977" s="112"/>
    </row>
    <row r="978" ht="15.75" customHeight="1">
      <c r="O978" s="112"/>
    </row>
    <row r="979" ht="15.75" customHeight="1">
      <c r="O979" s="112"/>
    </row>
    <row r="980" ht="15.75" customHeight="1">
      <c r="O980" s="112"/>
    </row>
    <row r="981" ht="15.75" customHeight="1">
      <c r="O981" s="112"/>
    </row>
    <row r="982" ht="15.75" customHeight="1">
      <c r="O982" s="112"/>
    </row>
    <row r="983" ht="15.75" customHeight="1">
      <c r="O983" s="112"/>
    </row>
    <row r="984" ht="15.75" customHeight="1">
      <c r="O984" s="112"/>
    </row>
    <row r="985" ht="15.75" customHeight="1">
      <c r="O985" s="112"/>
    </row>
    <row r="986" ht="15.75" customHeight="1">
      <c r="O986" s="112"/>
    </row>
    <row r="987" ht="15.75" customHeight="1">
      <c r="O987" s="112"/>
    </row>
    <row r="988" ht="15.75" customHeight="1">
      <c r="O988" s="112"/>
    </row>
    <row r="989" ht="15.75" customHeight="1">
      <c r="O989" s="112"/>
    </row>
    <row r="990" ht="15.75" customHeight="1">
      <c r="O990" s="112"/>
    </row>
    <row r="991" ht="15.75" customHeight="1">
      <c r="O991" s="112"/>
    </row>
    <row r="992" ht="15.75" customHeight="1">
      <c r="O992" s="112"/>
    </row>
    <row r="993" ht="15.75" customHeight="1">
      <c r="O993" s="112"/>
    </row>
    <row r="994" ht="15.75" customHeight="1">
      <c r="O994" s="112"/>
    </row>
    <row r="995" ht="15.75" customHeight="1">
      <c r="O995" s="112"/>
    </row>
    <row r="996" ht="15.75" customHeight="1">
      <c r="O996" s="112"/>
    </row>
    <row r="997" ht="15.75" customHeight="1">
      <c r="O997" s="112"/>
    </row>
    <row r="998" ht="15.75" customHeight="1">
      <c r="O998" s="112"/>
    </row>
    <row r="999" ht="15.75" customHeight="1">
      <c r="O999" s="112"/>
    </row>
    <row r="1000" ht="15.75" customHeight="1">
      <c r="O1000" s="112"/>
    </row>
    <row r="1001" ht="15.75" customHeight="1">
      <c r="O1001" s="112"/>
    </row>
    <row r="1002" ht="15.75" customHeight="1">
      <c r="O1002" s="112"/>
    </row>
    <row r="1003" ht="15.75" customHeight="1">
      <c r="O1003" s="112"/>
    </row>
    <row r="1004" ht="15.75" customHeight="1">
      <c r="O1004" s="112"/>
    </row>
    <row r="1005" ht="15.75" customHeight="1">
      <c r="O1005" s="112"/>
    </row>
    <row r="1006" ht="15.75" customHeight="1">
      <c r="O1006" s="112"/>
    </row>
    <row r="1007" ht="15.75" customHeight="1">
      <c r="O1007" s="112"/>
    </row>
    <row r="1008" ht="15.75" customHeight="1">
      <c r="O1008" s="112"/>
    </row>
    <row r="1009" ht="15.75" customHeight="1">
      <c r="O1009" s="112"/>
    </row>
    <row r="1010" ht="15.75" customHeight="1">
      <c r="O1010" s="112"/>
    </row>
    <row r="1011" ht="15.75" customHeight="1">
      <c r="O1011" s="112"/>
    </row>
    <row r="1012" ht="15.75" customHeight="1">
      <c r="O1012" s="112"/>
    </row>
    <row r="1013" ht="15.75" customHeight="1">
      <c r="O1013" s="112"/>
    </row>
  </sheetData>
  <mergeCells count="6">
    <mergeCell ref="A1:F1"/>
    <mergeCell ref="A2:C2"/>
    <mergeCell ref="A30:B30"/>
    <mergeCell ref="E30:F30"/>
    <mergeCell ref="A32:C32"/>
    <mergeCell ref="A127:B127"/>
  </mergeCells>
  <printOptions horizontalCentered="1" verticalCentered="1"/>
  <pageMargins bottom="1.0" footer="0.0" header="0.0" left="0.75" right="0.75" top="1.0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9.29"/>
    <col customWidth="1" min="4" max="4" width="7.71"/>
    <col customWidth="1" min="5" max="7" width="19.29"/>
    <col customWidth="1" min="8" max="8" width="8.71"/>
    <col customWidth="1" min="9" max="9" width="22.14"/>
    <col customWidth="1" min="10" max="10" width="25.0"/>
    <col customWidth="1" min="12" max="12" width="10.14"/>
    <col customWidth="1" min="14" max="14" width="17.43"/>
    <col customWidth="1" min="15" max="15" width="31.71"/>
  </cols>
  <sheetData>
    <row r="1">
      <c r="A1" s="1"/>
      <c r="B1" s="1"/>
      <c r="C1" s="1"/>
      <c r="D1" s="1"/>
      <c r="E1" s="1" t="s">
        <v>97</v>
      </c>
    </row>
    <row r="2">
      <c r="A2" s="113" t="s">
        <v>27</v>
      </c>
      <c r="B2" s="114"/>
      <c r="C2" s="115" t="s">
        <v>24</v>
      </c>
      <c r="D2" s="16"/>
      <c r="E2" s="116" t="s">
        <v>27</v>
      </c>
      <c r="F2" s="117"/>
      <c r="G2" s="118"/>
      <c r="I2" s="116" t="s">
        <v>12</v>
      </c>
      <c r="J2" s="117"/>
      <c r="K2" s="118"/>
    </row>
    <row r="3">
      <c r="A3" s="107" t="s">
        <v>6</v>
      </c>
      <c r="B3" s="119"/>
      <c r="C3" s="120">
        <f>G10</f>
        <v>8000</v>
      </c>
      <c r="D3" s="16"/>
      <c r="E3" s="38"/>
      <c r="F3" s="11" t="s">
        <v>98</v>
      </c>
      <c r="G3" s="121" t="s">
        <v>98</v>
      </c>
      <c r="I3" s="38"/>
      <c r="J3" s="12" t="s">
        <v>98</v>
      </c>
      <c r="K3" s="122" t="s">
        <v>98</v>
      </c>
    </row>
    <row r="4">
      <c r="A4" s="107" t="s">
        <v>7</v>
      </c>
      <c r="B4" s="119"/>
      <c r="C4" s="120">
        <f>G18</f>
        <v>2900</v>
      </c>
      <c r="D4" s="16"/>
      <c r="E4" s="38"/>
      <c r="F4" s="24"/>
      <c r="G4" s="52"/>
      <c r="I4" s="42" t="s">
        <v>13</v>
      </c>
      <c r="J4" s="43" t="s">
        <v>30</v>
      </c>
      <c r="K4" s="123">
        <v>2500.0</v>
      </c>
    </row>
    <row r="5">
      <c r="A5" s="107" t="s">
        <v>8</v>
      </c>
      <c r="B5" s="119"/>
      <c r="C5" s="120">
        <f>G22</f>
        <v>800</v>
      </c>
      <c r="D5" s="16"/>
      <c r="E5" s="42" t="s">
        <v>28</v>
      </c>
      <c r="F5" s="43" t="s">
        <v>33</v>
      </c>
      <c r="G5" s="124" t="s">
        <v>99</v>
      </c>
      <c r="I5" s="38"/>
      <c r="J5" s="16" t="s">
        <v>31</v>
      </c>
      <c r="K5" s="123"/>
    </row>
    <row r="6">
      <c r="A6" s="125" t="s">
        <v>100</v>
      </c>
      <c r="B6" s="126"/>
      <c r="C6" s="127">
        <f>G29</f>
        <v>500</v>
      </c>
      <c r="D6" s="16"/>
      <c r="E6" s="38"/>
      <c r="F6" s="24"/>
      <c r="G6" s="52"/>
      <c r="I6" s="38"/>
      <c r="J6" s="16" t="s">
        <v>34</v>
      </c>
      <c r="K6" s="123">
        <v>2500.0</v>
      </c>
    </row>
    <row r="7">
      <c r="A7" s="128" t="s">
        <v>10</v>
      </c>
      <c r="B7" s="119"/>
      <c r="C7" s="129">
        <f>SUM(C3:C6)</f>
        <v>12200</v>
      </c>
      <c r="D7" s="16"/>
      <c r="E7" s="42" t="s">
        <v>101</v>
      </c>
      <c r="F7" s="43" t="s">
        <v>33</v>
      </c>
      <c r="G7" s="104">
        <v>200.0</v>
      </c>
      <c r="I7" s="38"/>
      <c r="J7" s="16" t="s">
        <v>37</v>
      </c>
      <c r="K7" s="123">
        <v>500.0</v>
      </c>
    </row>
    <row r="8">
      <c r="A8" s="76"/>
      <c r="B8" s="79"/>
      <c r="C8" s="130"/>
      <c r="D8" s="16"/>
      <c r="E8" s="38"/>
      <c r="F8" s="16" t="s">
        <v>35</v>
      </c>
      <c r="G8" s="104">
        <v>200.0</v>
      </c>
      <c r="I8" s="38"/>
      <c r="J8" s="16" t="s">
        <v>40</v>
      </c>
      <c r="K8" s="123"/>
    </row>
    <row r="9">
      <c r="A9" s="131" t="s">
        <v>12</v>
      </c>
      <c r="B9" s="132"/>
      <c r="C9" s="133" t="s">
        <v>102</v>
      </c>
      <c r="D9" s="16"/>
      <c r="E9" s="38"/>
      <c r="F9" s="16" t="s">
        <v>103</v>
      </c>
      <c r="G9" s="104">
        <v>0.0</v>
      </c>
      <c r="I9" s="38"/>
      <c r="J9" s="16" t="s">
        <v>43</v>
      </c>
      <c r="K9" s="134"/>
    </row>
    <row r="10">
      <c r="A10" s="135" t="s">
        <v>13</v>
      </c>
      <c r="B10" s="14"/>
      <c r="C10" s="120">
        <f>K10</f>
        <v>5500</v>
      </c>
      <c r="D10" s="16"/>
      <c r="E10" s="56"/>
      <c r="F10" s="57" t="s">
        <v>42</v>
      </c>
      <c r="G10" s="136">
        <f>SUM(G5*(G7+G8+G9))</f>
        <v>8000</v>
      </c>
      <c r="I10" s="56"/>
      <c r="J10" s="57" t="s">
        <v>42</v>
      </c>
      <c r="K10" s="58">
        <f>SUM(K4:K9)</f>
        <v>5500</v>
      </c>
    </row>
    <row r="11">
      <c r="A11" s="38" t="s">
        <v>14</v>
      </c>
      <c r="B11" s="17"/>
      <c r="C11" s="120">
        <f>K16</f>
        <v>350</v>
      </c>
      <c r="D11" s="16"/>
      <c r="E11" s="38"/>
      <c r="F11" s="24"/>
      <c r="G11" s="52"/>
      <c r="I11" s="60"/>
      <c r="J11" s="61"/>
      <c r="K11" s="62"/>
    </row>
    <row r="12">
      <c r="A12" s="38" t="s">
        <v>15</v>
      </c>
      <c r="B12" s="17"/>
      <c r="C12" s="137">
        <f>K26</f>
        <v>5300</v>
      </c>
      <c r="D12" s="16"/>
      <c r="E12" s="42" t="s">
        <v>44</v>
      </c>
      <c r="F12" s="43" t="s">
        <v>45</v>
      </c>
      <c r="G12" s="104">
        <v>1000.0</v>
      </c>
      <c r="I12" s="66" t="s">
        <v>50</v>
      </c>
      <c r="J12" s="67" t="s">
        <v>104</v>
      </c>
      <c r="K12" s="138">
        <v>100.0</v>
      </c>
    </row>
    <row r="13">
      <c r="A13" s="38" t="s">
        <v>16</v>
      </c>
      <c r="B13" s="17"/>
      <c r="C13" s="120">
        <f>K64</f>
        <v>6870</v>
      </c>
      <c r="D13" s="16"/>
      <c r="E13" s="38"/>
      <c r="F13" s="16" t="s">
        <v>105</v>
      </c>
      <c r="G13" s="104">
        <v>500.0</v>
      </c>
      <c r="I13" s="72"/>
      <c r="J13" s="61" t="s">
        <v>106</v>
      </c>
      <c r="K13" s="138">
        <v>250.0</v>
      </c>
    </row>
    <row r="14">
      <c r="A14" s="38" t="s">
        <v>17</v>
      </c>
      <c r="B14" s="17"/>
      <c r="C14" s="120">
        <f>K73</f>
        <v>2850</v>
      </c>
      <c r="D14" s="16"/>
      <c r="E14" s="38"/>
      <c r="F14" s="16" t="s">
        <v>107</v>
      </c>
      <c r="G14" s="104">
        <v>1200.0</v>
      </c>
      <c r="I14" s="72"/>
      <c r="J14" s="73"/>
      <c r="K14" s="139"/>
    </row>
    <row r="15">
      <c r="A15" s="38" t="s">
        <v>18</v>
      </c>
      <c r="B15" s="17"/>
      <c r="C15" s="120">
        <f>K80</f>
        <v>1500</v>
      </c>
      <c r="D15" s="16"/>
      <c r="E15" s="38"/>
      <c r="F15" s="16" t="s">
        <v>108</v>
      </c>
      <c r="G15" s="104">
        <v>200.0</v>
      </c>
      <c r="I15" s="72"/>
      <c r="J15" s="73"/>
      <c r="K15" s="139"/>
    </row>
    <row r="16">
      <c r="A16" s="38" t="s">
        <v>19</v>
      </c>
      <c r="B16" s="17"/>
      <c r="C16" s="120">
        <f>K88</f>
        <v>0</v>
      </c>
      <c r="D16" s="16"/>
      <c r="E16" s="38"/>
      <c r="F16" s="80"/>
      <c r="G16" s="58"/>
      <c r="I16" s="76"/>
      <c r="J16" s="77" t="s">
        <v>42</v>
      </c>
      <c r="K16" s="78">
        <f>SUM(K12:K15)</f>
        <v>350</v>
      </c>
    </row>
    <row r="17">
      <c r="A17" s="38" t="s">
        <v>20</v>
      </c>
      <c r="B17" s="17"/>
      <c r="C17" s="120">
        <f>K96</f>
        <v>2000</v>
      </c>
      <c r="D17" s="16"/>
      <c r="E17" s="38"/>
      <c r="F17" s="80"/>
      <c r="G17" s="58"/>
      <c r="I17" s="83"/>
      <c r="J17" s="16"/>
      <c r="K17" s="84"/>
    </row>
    <row r="18">
      <c r="A18" s="56" t="s">
        <v>21</v>
      </c>
      <c r="B18" s="19"/>
      <c r="C18" s="120">
        <f>K101</f>
        <v>250</v>
      </c>
      <c r="D18" s="16"/>
      <c r="E18" s="56"/>
      <c r="F18" s="57" t="s">
        <v>42</v>
      </c>
      <c r="G18" s="58">
        <f>SUM(G12:G15)</f>
        <v>2900</v>
      </c>
      <c r="I18" s="85" t="s">
        <v>52</v>
      </c>
      <c r="J18" s="43" t="s">
        <v>48</v>
      </c>
      <c r="K18" s="123">
        <v>5000.0</v>
      </c>
    </row>
    <row r="19">
      <c r="A19" s="125" t="s">
        <v>21</v>
      </c>
      <c r="B19" s="126"/>
      <c r="C19" s="127"/>
      <c r="D19" s="16"/>
      <c r="E19" s="38"/>
      <c r="F19" s="24"/>
      <c r="G19" s="52"/>
      <c r="I19" s="38" t="s">
        <v>109</v>
      </c>
      <c r="J19" s="16" t="s">
        <v>110</v>
      </c>
      <c r="K19" s="123">
        <v>150.0</v>
      </c>
    </row>
    <row r="20">
      <c r="A20" s="128" t="s">
        <v>22</v>
      </c>
      <c r="B20" s="119"/>
      <c r="C20" s="129">
        <f>SUM(C10:C19)</f>
        <v>24620</v>
      </c>
      <c r="D20" s="16"/>
      <c r="E20" s="42" t="s">
        <v>8</v>
      </c>
      <c r="F20" s="43" t="s">
        <v>54</v>
      </c>
      <c r="G20" s="104">
        <v>350.0</v>
      </c>
      <c r="I20" s="38"/>
      <c r="J20" s="16" t="s">
        <v>111</v>
      </c>
      <c r="K20" s="123">
        <v>150.0</v>
      </c>
    </row>
    <row r="21" ht="15.75" customHeight="1">
      <c r="A21" s="140"/>
      <c r="B21" s="93"/>
      <c r="C21" s="94"/>
      <c r="D21" s="16"/>
      <c r="E21" s="38"/>
      <c r="F21" s="16" t="s">
        <v>56</v>
      </c>
      <c r="G21" s="104">
        <v>450.0</v>
      </c>
      <c r="I21" s="38"/>
      <c r="J21" s="16" t="s">
        <v>72</v>
      </c>
      <c r="K21" s="123"/>
    </row>
    <row r="22" ht="15.75" customHeight="1">
      <c r="A22" s="141" t="s">
        <v>112</v>
      </c>
      <c r="B22" s="126"/>
      <c r="C22" s="142" t="s">
        <v>102</v>
      </c>
      <c r="D22" s="16"/>
      <c r="E22" s="56"/>
      <c r="F22" s="57" t="s">
        <v>42</v>
      </c>
      <c r="G22" s="58">
        <f>SUM(G20:G21)</f>
        <v>800</v>
      </c>
      <c r="I22" s="38"/>
      <c r="J22" s="16" t="s">
        <v>58</v>
      </c>
      <c r="K22" s="123"/>
    </row>
    <row r="23" ht="15.75" customHeight="1">
      <c r="A23" s="107" t="s">
        <v>10</v>
      </c>
      <c r="B23" s="119"/>
      <c r="C23" s="120">
        <f>C7</f>
        <v>12200</v>
      </c>
      <c r="D23" s="16"/>
      <c r="E23" s="38"/>
      <c r="F23" s="24"/>
      <c r="G23" s="52"/>
      <c r="I23" s="38"/>
      <c r="J23" s="16" t="s">
        <v>59</v>
      </c>
      <c r="K23" s="123"/>
    </row>
    <row r="24" ht="15.75" customHeight="1">
      <c r="A24" s="107" t="s">
        <v>22</v>
      </c>
      <c r="B24" s="119"/>
      <c r="C24" s="120">
        <f>C20</f>
        <v>24620</v>
      </c>
      <c r="D24" s="16"/>
      <c r="E24" s="143" t="s">
        <v>113</v>
      </c>
      <c r="F24" s="43" t="s">
        <v>114</v>
      </c>
      <c r="G24" s="104">
        <v>500.0</v>
      </c>
      <c r="I24" s="38"/>
      <c r="J24" s="16" t="s">
        <v>61</v>
      </c>
      <c r="K24" s="123"/>
    </row>
    <row r="25" ht="15.75" customHeight="1">
      <c r="A25" s="144" t="s">
        <v>112</v>
      </c>
      <c r="B25" s="132"/>
      <c r="C25" s="145">
        <f>SUM(C23-C24)</f>
        <v>-12420</v>
      </c>
      <c r="D25" s="16"/>
      <c r="E25" s="38"/>
      <c r="F25" s="16" t="s">
        <v>115</v>
      </c>
      <c r="G25" s="104"/>
      <c r="I25" s="38"/>
      <c r="J25" s="16" t="s">
        <v>63</v>
      </c>
      <c r="K25" s="123"/>
    </row>
    <row r="26" ht="15.75" customHeight="1">
      <c r="A26" s="93"/>
      <c r="B26" s="93"/>
      <c r="C26" s="93"/>
      <c r="D26" s="16"/>
      <c r="E26" s="38"/>
      <c r="F26" s="16"/>
      <c r="G26" s="104"/>
      <c r="I26" s="56"/>
      <c r="J26" s="57" t="s">
        <v>42</v>
      </c>
      <c r="K26" s="58">
        <f>SUM(K18:K25)</f>
        <v>5300</v>
      </c>
    </row>
    <row r="27" ht="15.75" customHeight="1">
      <c r="A27" s="73" t="s">
        <v>116</v>
      </c>
      <c r="B27" s="96">
        <f>(C20-C6-C5-C4)/G5</f>
        <v>1021</v>
      </c>
      <c r="D27" s="16"/>
      <c r="E27" s="38"/>
      <c r="F27" s="16"/>
      <c r="G27" s="104"/>
      <c r="I27" s="38"/>
      <c r="J27" s="16"/>
      <c r="K27" s="88"/>
    </row>
    <row r="28" ht="15.75" customHeight="1">
      <c r="D28" s="16"/>
      <c r="E28" s="38"/>
      <c r="F28" s="16"/>
      <c r="G28" s="104"/>
      <c r="I28" s="85" t="s">
        <v>16</v>
      </c>
      <c r="J28" s="43"/>
      <c r="K28" s="89"/>
    </row>
    <row r="29" ht="15.75" customHeight="1">
      <c r="D29" s="16"/>
      <c r="E29" s="56"/>
      <c r="F29" s="57" t="s">
        <v>42</v>
      </c>
      <c r="G29" s="58">
        <f>SUM(G24:G28)</f>
        <v>500</v>
      </c>
      <c r="I29" s="38" t="s">
        <v>117</v>
      </c>
      <c r="J29" s="16" t="s">
        <v>64</v>
      </c>
      <c r="K29" s="123">
        <v>100.0</v>
      </c>
    </row>
    <row r="30" ht="15.75" customHeight="1">
      <c r="D30" s="16"/>
      <c r="E30" s="38"/>
      <c r="F30" s="24"/>
      <c r="G30" s="52"/>
      <c r="I30" s="38"/>
      <c r="J30" s="16" t="s">
        <v>67</v>
      </c>
      <c r="K30" s="123">
        <v>35.0</v>
      </c>
    </row>
    <row r="31" ht="15.75" customHeight="1">
      <c r="D31" s="16"/>
      <c r="E31" s="146" t="s">
        <v>10</v>
      </c>
      <c r="F31" s="109"/>
      <c r="G31" s="110">
        <f>SUM(G10,G18,G22,G29)</f>
        <v>12200</v>
      </c>
      <c r="I31" s="38"/>
      <c r="J31" s="16" t="s">
        <v>68</v>
      </c>
      <c r="K31" s="123"/>
    </row>
    <row r="32" ht="15.75" customHeight="1">
      <c r="D32" s="16"/>
      <c r="I32" s="38"/>
      <c r="J32" s="16" t="s">
        <v>69</v>
      </c>
      <c r="K32" s="123"/>
    </row>
    <row r="33" ht="15.75" customHeight="1">
      <c r="D33" s="16"/>
      <c r="I33" s="38"/>
      <c r="J33" s="80" t="s">
        <v>42</v>
      </c>
      <c r="K33" s="58">
        <f>SUM(K29:K32)</f>
        <v>135</v>
      </c>
    </row>
    <row r="34" ht="15.75" customHeight="1">
      <c r="D34" s="16"/>
      <c r="I34" s="38"/>
      <c r="J34" s="24"/>
      <c r="K34" s="52"/>
    </row>
    <row r="35" ht="15.75" customHeight="1">
      <c r="D35" s="16"/>
      <c r="I35" s="38" t="s">
        <v>118</v>
      </c>
      <c r="J35" s="16" t="s">
        <v>64</v>
      </c>
      <c r="K35" s="123">
        <v>250.0</v>
      </c>
    </row>
    <row r="36" ht="15.75" customHeight="1">
      <c r="D36" s="16"/>
      <c r="I36" s="38"/>
      <c r="J36" s="16" t="s">
        <v>67</v>
      </c>
      <c r="K36" s="123">
        <v>50.0</v>
      </c>
    </row>
    <row r="37" ht="15.75" customHeight="1">
      <c r="D37" s="21"/>
      <c r="I37" s="38"/>
      <c r="J37" s="16" t="s">
        <v>68</v>
      </c>
      <c r="K37" s="123">
        <v>400.0</v>
      </c>
    </row>
    <row r="38" ht="15.75" customHeight="1">
      <c r="I38" s="38"/>
      <c r="J38" s="16" t="s">
        <v>69</v>
      </c>
      <c r="K38" s="123"/>
    </row>
    <row r="39" ht="15.75" customHeight="1">
      <c r="I39" s="38"/>
      <c r="J39" s="80" t="s">
        <v>42</v>
      </c>
      <c r="K39" s="58">
        <f>SUM(K35:K38)</f>
        <v>700</v>
      </c>
    </row>
    <row r="40" ht="15.75" customHeight="1">
      <c r="I40" s="38"/>
      <c r="J40" s="24"/>
      <c r="K40" s="52"/>
    </row>
    <row r="41" ht="15.75" customHeight="1">
      <c r="I41" s="38" t="s">
        <v>119</v>
      </c>
      <c r="J41" s="16" t="s">
        <v>64</v>
      </c>
      <c r="K41" s="123">
        <v>250.0</v>
      </c>
    </row>
    <row r="42" ht="15.75" customHeight="1">
      <c r="I42" s="38"/>
      <c r="J42" s="16" t="s">
        <v>67</v>
      </c>
      <c r="K42" s="123">
        <v>50.0</v>
      </c>
    </row>
    <row r="43" ht="15.75" customHeight="1">
      <c r="I43" s="38"/>
      <c r="J43" s="16" t="s">
        <v>68</v>
      </c>
      <c r="K43" s="123">
        <v>400.0</v>
      </c>
    </row>
    <row r="44" ht="15.75" customHeight="1">
      <c r="I44" s="38"/>
      <c r="J44" s="16" t="s">
        <v>69</v>
      </c>
      <c r="K44" s="123"/>
    </row>
    <row r="45" ht="15.75" customHeight="1">
      <c r="I45" s="38"/>
      <c r="J45" s="80" t="s">
        <v>42</v>
      </c>
      <c r="K45" s="58">
        <f>SUM(K41:K44)</f>
        <v>700</v>
      </c>
    </row>
    <row r="46" ht="15.75" customHeight="1">
      <c r="I46" s="38"/>
      <c r="J46" s="24"/>
      <c r="K46" s="52"/>
    </row>
    <row r="47" ht="15.75" customHeight="1">
      <c r="I47" s="38" t="s">
        <v>110</v>
      </c>
      <c r="J47" s="16" t="s">
        <v>64</v>
      </c>
      <c r="K47" s="123"/>
    </row>
    <row r="48" ht="15.75" customHeight="1">
      <c r="I48" s="38"/>
      <c r="J48" s="16" t="s">
        <v>67</v>
      </c>
      <c r="K48" s="123"/>
    </row>
    <row r="49" ht="15.75" customHeight="1">
      <c r="I49" s="38"/>
      <c r="J49" s="16" t="s">
        <v>68</v>
      </c>
      <c r="K49" s="123"/>
    </row>
    <row r="50" ht="15.75" customHeight="1">
      <c r="I50" s="38"/>
      <c r="J50" s="16" t="s">
        <v>69</v>
      </c>
      <c r="K50" s="123"/>
    </row>
    <row r="51" ht="15.75" customHeight="1">
      <c r="I51" s="38"/>
      <c r="J51" s="80" t="s">
        <v>42</v>
      </c>
      <c r="K51" s="58">
        <f>SUM(K47:K50)</f>
        <v>0</v>
      </c>
    </row>
    <row r="52" ht="15.75" customHeight="1">
      <c r="I52" s="38"/>
      <c r="J52" s="24"/>
      <c r="K52" s="52"/>
    </row>
    <row r="53" ht="15.75" customHeight="1">
      <c r="I53" s="38" t="s">
        <v>111</v>
      </c>
      <c r="J53" s="16" t="s">
        <v>64</v>
      </c>
      <c r="K53" s="123">
        <v>100.0</v>
      </c>
    </row>
    <row r="54" ht="15.75" customHeight="1">
      <c r="I54" s="38"/>
      <c r="J54" s="16" t="s">
        <v>67</v>
      </c>
      <c r="K54" s="123">
        <v>35.0</v>
      </c>
    </row>
    <row r="55" ht="15.75" customHeight="1">
      <c r="I55" s="38"/>
      <c r="J55" s="16" t="s">
        <v>68</v>
      </c>
      <c r="K55" s="123"/>
    </row>
    <row r="56" ht="15.75" customHeight="1">
      <c r="I56" s="38"/>
      <c r="J56" s="16" t="s">
        <v>69</v>
      </c>
      <c r="K56" s="123"/>
    </row>
    <row r="57" ht="15.75" customHeight="1">
      <c r="I57" s="38"/>
      <c r="J57" s="80" t="s">
        <v>42</v>
      </c>
      <c r="K57" s="58">
        <f>SUM(K53:K56)</f>
        <v>135</v>
      </c>
    </row>
    <row r="58" ht="15.75" customHeight="1">
      <c r="I58" s="38"/>
      <c r="J58" s="24"/>
      <c r="K58" s="52"/>
    </row>
    <row r="59" ht="15.75" customHeight="1">
      <c r="I59" s="38" t="s">
        <v>120</v>
      </c>
      <c r="J59" s="16" t="s">
        <v>65</v>
      </c>
      <c r="K59" s="123"/>
    </row>
    <row r="60" ht="15.75" customHeight="1">
      <c r="I60" s="38"/>
      <c r="J60" s="16" t="s">
        <v>67</v>
      </c>
      <c r="K60" s="123"/>
    </row>
    <row r="61" ht="15.75" customHeight="1">
      <c r="I61" s="38"/>
      <c r="J61" s="16" t="s">
        <v>68</v>
      </c>
      <c r="K61" s="123">
        <v>1200.0</v>
      </c>
    </row>
    <row r="62" ht="15.75" customHeight="1">
      <c r="I62" s="38"/>
      <c r="J62" s="16" t="s">
        <v>69</v>
      </c>
      <c r="K62" s="123">
        <v>4000.0</v>
      </c>
    </row>
    <row r="63" ht="15.75" customHeight="1">
      <c r="I63" s="38"/>
      <c r="J63" s="80" t="s">
        <v>42</v>
      </c>
      <c r="K63" s="101">
        <f>SUM(K58:K62)</f>
        <v>5200</v>
      </c>
    </row>
    <row r="64" ht="15.75" customHeight="1">
      <c r="I64" s="56"/>
      <c r="J64" s="57" t="s">
        <v>75</v>
      </c>
      <c r="K64" s="102">
        <f>SUM(K63+K57+K51+K45+K39+K33)</f>
        <v>6870</v>
      </c>
    </row>
    <row r="65" ht="15.75" customHeight="1">
      <c r="I65" s="38"/>
      <c r="J65" s="80"/>
      <c r="K65" s="100"/>
    </row>
    <row r="66" ht="15.75" customHeight="1">
      <c r="I66" s="42" t="s">
        <v>17</v>
      </c>
      <c r="J66" s="43" t="s">
        <v>76</v>
      </c>
      <c r="K66" s="104">
        <v>2500.0</v>
      </c>
    </row>
    <row r="67" ht="15.75" customHeight="1">
      <c r="I67" s="38"/>
      <c r="J67" s="16" t="s">
        <v>77</v>
      </c>
      <c r="K67" s="104"/>
    </row>
    <row r="68" ht="15.75" customHeight="1">
      <c r="I68" s="38"/>
      <c r="J68" s="16" t="s">
        <v>78</v>
      </c>
      <c r="K68" s="104">
        <v>350.0</v>
      </c>
    </row>
    <row r="69" ht="15.75" customHeight="1">
      <c r="I69" s="38"/>
      <c r="J69" s="16" t="s">
        <v>79</v>
      </c>
      <c r="K69" s="104"/>
    </row>
    <row r="70" ht="15.75" customHeight="1">
      <c r="I70" s="38"/>
      <c r="J70" s="16"/>
      <c r="K70" s="104"/>
    </row>
    <row r="71" ht="15.75" customHeight="1">
      <c r="I71" s="38"/>
      <c r="J71" s="16"/>
      <c r="K71" s="104"/>
    </row>
    <row r="72" ht="15.75" customHeight="1">
      <c r="I72" s="38"/>
      <c r="J72" s="16"/>
      <c r="K72" s="104"/>
    </row>
    <row r="73" ht="15.75" customHeight="1">
      <c r="I73" s="56"/>
      <c r="J73" s="57" t="s">
        <v>42</v>
      </c>
      <c r="K73" s="58">
        <f>SUM(K66:K72)</f>
        <v>2850</v>
      </c>
    </row>
    <row r="74" ht="15.75" customHeight="1">
      <c r="I74" s="38"/>
      <c r="J74" s="24"/>
      <c r="K74" s="52"/>
    </row>
    <row r="75" ht="15.75" customHeight="1">
      <c r="I75" s="42" t="s">
        <v>18</v>
      </c>
      <c r="J75" s="43" t="s">
        <v>81</v>
      </c>
      <c r="K75" s="104">
        <v>1500.0</v>
      </c>
    </row>
    <row r="76" ht="15.75" customHeight="1">
      <c r="I76" s="38"/>
      <c r="J76" s="16" t="s">
        <v>82</v>
      </c>
      <c r="K76" s="104"/>
    </row>
    <row r="77" ht="15.75" customHeight="1">
      <c r="I77" s="38"/>
      <c r="J77" s="16" t="s">
        <v>83</v>
      </c>
      <c r="K77" s="104"/>
    </row>
    <row r="78" ht="15.75" customHeight="1">
      <c r="I78" s="38"/>
      <c r="J78" s="16" t="s">
        <v>84</v>
      </c>
      <c r="K78" s="104"/>
    </row>
    <row r="79" ht="15.75" customHeight="1">
      <c r="I79" s="38"/>
      <c r="J79" s="16" t="s">
        <v>85</v>
      </c>
      <c r="K79" s="104"/>
    </row>
    <row r="80" ht="15.75" customHeight="1">
      <c r="I80" s="56"/>
      <c r="J80" s="57" t="s">
        <v>42</v>
      </c>
      <c r="K80" s="58">
        <f>SUM(K75:K79)</f>
        <v>1500</v>
      </c>
    </row>
    <row r="81" ht="15.75" customHeight="1">
      <c r="I81" s="38"/>
      <c r="J81" s="24"/>
      <c r="K81" s="52"/>
    </row>
    <row r="82" ht="15.75" customHeight="1">
      <c r="I82" s="42" t="s">
        <v>19</v>
      </c>
      <c r="J82" s="43"/>
      <c r="K82" s="104"/>
    </row>
    <row r="83" ht="15.75" customHeight="1">
      <c r="I83" s="38"/>
      <c r="J83" s="16"/>
      <c r="K83" s="104"/>
    </row>
    <row r="84" ht="15.75" customHeight="1">
      <c r="I84" s="38"/>
      <c r="J84" s="16"/>
      <c r="K84" s="104"/>
    </row>
    <row r="85" ht="15.75" customHeight="1">
      <c r="I85" s="38"/>
      <c r="J85" s="16"/>
      <c r="K85" s="104"/>
    </row>
    <row r="86" ht="15.75" customHeight="1">
      <c r="I86" s="38"/>
      <c r="J86" s="16"/>
      <c r="K86" s="104"/>
    </row>
    <row r="87" ht="15.75" customHeight="1">
      <c r="I87" s="38"/>
      <c r="J87" s="16"/>
      <c r="K87" s="104"/>
    </row>
    <row r="88" ht="15.75" customHeight="1">
      <c r="I88" s="56"/>
      <c r="J88" s="57" t="s">
        <v>42</v>
      </c>
      <c r="K88" s="58">
        <f>SUM(K82:K87)</f>
        <v>0</v>
      </c>
    </row>
    <row r="89" ht="15.75" customHeight="1">
      <c r="I89" s="38"/>
      <c r="J89" s="24"/>
      <c r="K89" s="52"/>
    </row>
    <row r="90" ht="15.75" customHeight="1">
      <c r="I90" s="106" t="s">
        <v>20</v>
      </c>
      <c r="J90" s="43" t="s">
        <v>88</v>
      </c>
      <c r="K90" s="104"/>
    </row>
    <row r="91" ht="15.75" customHeight="1">
      <c r="I91" s="107" t="s">
        <v>89</v>
      </c>
      <c r="J91" s="16" t="s">
        <v>90</v>
      </c>
      <c r="K91" s="104">
        <v>1500.0</v>
      </c>
    </row>
    <row r="92" ht="15.75" customHeight="1">
      <c r="I92" s="38"/>
      <c r="J92" s="16" t="s">
        <v>91</v>
      </c>
      <c r="K92" s="104">
        <v>500.0</v>
      </c>
    </row>
    <row r="93" ht="15.75" customHeight="1">
      <c r="I93" s="38"/>
      <c r="J93" s="16" t="s">
        <v>92</v>
      </c>
      <c r="K93" s="104"/>
    </row>
    <row r="94" ht="15.75" customHeight="1">
      <c r="I94" s="38"/>
      <c r="J94" s="16"/>
      <c r="K94" s="104"/>
    </row>
    <row r="95" ht="15.75" customHeight="1">
      <c r="I95" s="38"/>
      <c r="J95" s="16"/>
      <c r="K95" s="104"/>
    </row>
    <row r="96" ht="15.75" customHeight="1">
      <c r="I96" s="56"/>
      <c r="J96" s="57" t="s">
        <v>42</v>
      </c>
      <c r="K96" s="58">
        <f>SUM(K90:K95)</f>
        <v>2000</v>
      </c>
    </row>
    <row r="97" ht="15.75" customHeight="1">
      <c r="I97" s="38"/>
      <c r="J97" s="80"/>
      <c r="K97" s="108"/>
    </row>
    <row r="98" ht="15.75" customHeight="1">
      <c r="I98" s="42" t="s">
        <v>21</v>
      </c>
      <c r="J98" s="43" t="s">
        <v>94</v>
      </c>
      <c r="K98" s="104"/>
    </row>
    <row r="99" ht="15.75" customHeight="1">
      <c r="I99" s="38"/>
      <c r="J99" s="16" t="s">
        <v>95</v>
      </c>
      <c r="K99" s="104">
        <v>250.0</v>
      </c>
    </row>
    <row r="100" ht="15.75" customHeight="1">
      <c r="I100" s="38"/>
      <c r="J100" s="16"/>
      <c r="K100" s="104"/>
    </row>
    <row r="101" ht="15.75" customHeight="1">
      <c r="I101" s="56"/>
      <c r="J101" s="57" t="s">
        <v>42</v>
      </c>
      <c r="K101" s="58">
        <f>SUM(K98:K100)</f>
        <v>250</v>
      </c>
    </row>
    <row r="102" ht="15.75" customHeight="1">
      <c r="I102" s="38"/>
      <c r="J102" s="24"/>
      <c r="K102" s="52"/>
    </row>
    <row r="103" ht="15.75" customHeight="1">
      <c r="I103" s="92"/>
      <c r="J103" s="109" t="s">
        <v>22</v>
      </c>
      <c r="K103" s="110">
        <f>SUM(K101+K96+K88+K80+K73+K64+K26+K16+K10)</f>
        <v>24620</v>
      </c>
    </row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>
      <c r="A117" s="16"/>
      <c r="B117" s="16"/>
      <c r="C117" s="16"/>
    </row>
    <row r="118" ht="15.75" customHeight="1">
      <c r="A118" s="21"/>
      <c r="B118" s="21"/>
      <c r="C118" s="21"/>
    </row>
    <row r="119" ht="15.75" customHeight="1">
      <c r="A119" s="16"/>
      <c r="B119" s="16"/>
      <c r="C119" s="16"/>
    </row>
    <row r="120" ht="15.75" customHeight="1">
      <c r="A120" s="16"/>
      <c r="B120" s="16"/>
      <c r="C120" s="16"/>
    </row>
    <row r="121" ht="15.75" customHeight="1">
      <c r="A121" s="16"/>
      <c r="B121" s="16"/>
      <c r="C121" s="16"/>
    </row>
    <row r="122" ht="15.75" customHeight="1">
      <c r="A122" s="16"/>
      <c r="B122" s="16"/>
      <c r="C122" s="16"/>
    </row>
    <row r="123" ht="15.75" customHeight="1">
      <c r="A123" s="16"/>
      <c r="B123" s="16"/>
      <c r="C123" s="16"/>
    </row>
    <row r="124" ht="15.75" customHeight="1">
      <c r="A124" s="16"/>
      <c r="B124" s="16"/>
      <c r="C124" s="16"/>
    </row>
    <row r="125" ht="15.75" customHeight="1">
      <c r="A125" s="16"/>
      <c r="B125" s="16"/>
      <c r="C125" s="16"/>
    </row>
    <row r="126" ht="15.75" customHeight="1">
      <c r="A126" s="16"/>
      <c r="B126" s="16"/>
      <c r="C126" s="16"/>
    </row>
    <row r="127" ht="15.75" customHeight="1">
      <c r="A127" s="16"/>
      <c r="B127" s="16"/>
      <c r="C127" s="16"/>
    </row>
    <row r="128" ht="15.75" customHeight="1">
      <c r="A128" s="16"/>
      <c r="B128" s="16"/>
      <c r="C128" s="16"/>
    </row>
    <row r="129" ht="15.75" customHeight="1">
      <c r="A129" s="16"/>
      <c r="B129" s="16"/>
      <c r="C129" s="16"/>
    </row>
    <row r="130" ht="15.75" customHeight="1">
      <c r="A130" s="16"/>
      <c r="B130" s="16"/>
      <c r="C130" s="16"/>
    </row>
    <row r="131" ht="15.75" customHeight="1">
      <c r="A131" s="16"/>
      <c r="B131" s="16"/>
      <c r="C131" s="16"/>
    </row>
    <row r="132" ht="15.75" customHeight="1">
      <c r="A132" s="16"/>
      <c r="B132" s="16"/>
      <c r="C132" s="16"/>
    </row>
    <row r="133" ht="15.75" customHeight="1">
      <c r="A133" s="16"/>
      <c r="B133" s="16"/>
      <c r="C133" s="16"/>
    </row>
    <row r="134" ht="15.75" customHeight="1">
      <c r="A134" s="16"/>
      <c r="B134" s="16"/>
      <c r="C134" s="16"/>
    </row>
    <row r="135" ht="15.75" customHeight="1">
      <c r="A135" s="16"/>
      <c r="B135" s="16"/>
      <c r="C135" s="16"/>
    </row>
    <row r="136" ht="15.75" customHeight="1">
      <c r="A136" s="16"/>
      <c r="B136" s="16"/>
      <c r="C136" s="16"/>
      <c r="E136" s="16"/>
      <c r="F136" s="24"/>
      <c r="G136" s="84"/>
    </row>
    <row r="137" ht="15.75" customHeight="1">
      <c r="A137" s="16"/>
      <c r="B137" s="16"/>
      <c r="C137" s="16"/>
      <c r="E137" s="21"/>
      <c r="F137" s="24"/>
      <c r="G137" s="84"/>
    </row>
    <row r="138" ht="15.75" customHeight="1">
      <c r="A138" s="16"/>
      <c r="B138" s="16"/>
      <c r="C138" s="16"/>
      <c r="E138" s="16"/>
      <c r="F138" s="24"/>
      <c r="G138" s="84"/>
    </row>
    <row r="139" ht="15.75" customHeight="1">
      <c r="A139" s="16"/>
      <c r="B139" s="16"/>
      <c r="C139" s="16"/>
      <c r="E139" s="16"/>
      <c r="F139" s="24"/>
      <c r="G139" s="84"/>
    </row>
    <row r="140" ht="15.75" customHeight="1">
      <c r="A140" s="16"/>
      <c r="B140" s="16"/>
      <c r="C140" s="16"/>
      <c r="E140" s="16"/>
      <c r="F140" s="24"/>
      <c r="G140" s="84"/>
    </row>
    <row r="141" ht="15.75" customHeight="1">
      <c r="A141" s="16"/>
      <c r="B141" s="16"/>
      <c r="C141" s="16"/>
      <c r="E141" s="16"/>
      <c r="F141" s="24"/>
      <c r="G141" s="84"/>
    </row>
    <row r="142" ht="15.75" customHeight="1">
      <c r="A142" s="16"/>
      <c r="B142" s="16"/>
      <c r="C142" s="16"/>
      <c r="D142" s="16"/>
      <c r="E142" s="16"/>
      <c r="F142" s="24"/>
      <c r="G142" s="84"/>
    </row>
    <row r="143" ht="15.75" customHeight="1">
      <c r="A143" s="16"/>
      <c r="B143" s="16"/>
      <c r="C143" s="16"/>
      <c r="D143" s="21"/>
      <c r="E143" s="16"/>
      <c r="F143" s="24"/>
      <c r="G143" s="84"/>
    </row>
    <row r="144" ht="15.75" customHeight="1">
      <c r="A144" s="16"/>
      <c r="B144" s="16"/>
      <c r="C144" s="16"/>
      <c r="D144" s="16"/>
      <c r="E144" s="16"/>
      <c r="F144" s="24"/>
      <c r="G144" s="84"/>
    </row>
    <row r="145" ht="15.75" customHeight="1">
      <c r="A145" s="16"/>
      <c r="B145" s="16"/>
      <c r="C145" s="16"/>
      <c r="D145" s="16"/>
      <c r="E145" s="16"/>
      <c r="F145" s="24"/>
      <c r="G145" s="84"/>
    </row>
    <row r="146" ht="15.75" customHeight="1">
      <c r="A146" s="16"/>
      <c r="B146" s="16"/>
      <c r="C146" s="16"/>
      <c r="D146" s="16"/>
      <c r="E146" s="16"/>
      <c r="F146" s="24"/>
      <c r="G146" s="84"/>
    </row>
    <row r="147" ht="15.75" customHeight="1">
      <c r="A147" s="16"/>
      <c r="B147" s="16"/>
      <c r="C147" s="16"/>
      <c r="D147" s="16"/>
      <c r="E147" s="16"/>
      <c r="F147" s="24"/>
      <c r="G147" s="84"/>
    </row>
    <row r="148" ht="15.75" customHeight="1">
      <c r="A148" s="16"/>
      <c r="B148" s="16"/>
      <c r="C148" s="16"/>
      <c r="D148" s="16"/>
      <c r="E148" s="16"/>
      <c r="F148" s="24"/>
      <c r="G148" s="84"/>
    </row>
    <row r="149" ht="15.75" customHeight="1">
      <c r="A149" s="16"/>
      <c r="B149" s="16"/>
      <c r="C149" s="16"/>
      <c r="D149" s="16"/>
      <c r="E149" s="16"/>
      <c r="F149" s="24"/>
      <c r="G149" s="84"/>
    </row>
    <row r="150" ht="15.75" customHeight="1">
      <c r="A150" s="16"/>
      <c r="B150" s="16"/>
      <c r="C150" s="16"/>
      <c r="D150" s="16"/>
      <c r="E150" s="16"/>
      <c r="F150" s="24"/>
      <c r="G150" s="84"/>
    </row>
    <row r="151" ht="15.75" customHeight="1">
      <c r="A151" s="16"/>
      <c r="B151" s="16"/>
      <c r="C151" s="16"/>
      <c r="D151" s="16"/>
      <c r="E151" s="16"/>
      <c r="F151" s="24"/>
      <c r="G151" s="84"/>
    </row>
    <row r="152" ht="15.75" customHeight="1">
      <c r="A152" s="16"/>
      <c r="B152" s="16"/>
      <c r="C152" s="16"/>
      <c r="D152" s="16"/>
      <c r="E152" s="16"/>
      <c r="F152" s="24"/>
      <c r="G152" s="84"/>
    </row>
    <row r="153" ht="15.75" customHeight="1">
      <c r="A153" s="16"/>
      <c r="B153" s="16"/>
      <c r="C153" s="16"/>
      <c r="D153" s="16"/>
      <c r="E153" s="16"/>
      <c r="F153" s="24"/>
      <c r="G153" s="84"/>
    </row>
    <row r="154" ht="15.75" customHeight="1">
      <c r="A154" s="16"/>
      <c r="B154" s="16"/>
      <c r="C154" s="16"/>
      <c r="D154" s="16"/>
      <c r="E154" s="16"/>
      <c r="F154" s="24"/>
      <c r="G154" s="84"/>
    </row>
    <row r="155" ht="15.75" customHeight="1">
      <c r="A155" s="16"/>
      <c r="B155" s="16"/>
      <c r="C155" s="16"/>
      <c r="D155" s="16"/>
      <c r="E155" s="16"/>
      <c r="F155" s="24"/>
      <c r="G155" s="84"/>
    </row>
    <row r="156" ht="15.75" customHeight="1">
      <c r="A156" s="16"/>
      <c r="B156" s="16"/>
      <c r="C156" s="16"/>
      <c r="D156" s="16"/>
      <c r="E156" s="16"/>
      <c r="F156" s="24"/>
      <c r="G156" s="84"/>
    </row>
    <row r="157" ht="15.75" customHeight="1">
      <c r="A157" s="16"/>
      <c r="B157" s="16"/>
      <c r="C157" s="16"/>
      <c r="D157" s="16"/>
      <c r="E157" s="16"/>
      <c r="F157" s="24"/>
      <c r="G157" s="84"/>
    </row>
    <row r="158" ht="15.75" customHeight="1">
      <c r="A158" s="16"/>
      <c r="B158" s="16"/>
      <c r="C158" s="16"/>
      <c r="D158" s="16"/>
      <c r="E158" s="16"/>
      <c r="F158" s="24"/>
      <c r="G158" s="84"/>
    </row>
    <row r="159" ht="15.75" customHeight="1">
      <c r="A159" s="16"/>
      <c r="B159" s="16"/>
      <c r="C159" s="16"/>
      <c r="D159" s="16"/>
      <c r="E159" s="16"/>
      <c r="F159" s="24"/>
      <c r="G159" s="84"/>
    </row>
    <row r="160" ht="15.75" customHeight="1">
      <c r="A160" s="16"/>
      <c r="B160" s="16"/>
      <c r="C160" s="16"/>
      <c r="D160" s="16"/>
      <c r="E160" s="16"/>
      <c r="F160" s="24"/>
      <c r="G160" s="84"/>
    </row>
    <row r="161" ht="15.75" customHeight="1">
      <c r="A161" s="16"/>
      <c r="B161" s="16"/>
      <c r="C161" s="16"/>
      <c r="D161" s="16"/>
      <c r="E161" s="16"/>
      <c r="F161" s="24"/>
      <c r="G161" s="84"/>
    </row>
    <row r="162" ht="15.75" customHeight="1">
      <c r="A162" s="16"/>
      <c r="B162" s="16"/>
      <c r="C162" s="16"/>
      <c r="D162" s="16"/>
      <c r="E162" s="16"/>
      <c r="F162" s="24"/>
      <c r="G162" s="84"/>
    </row>
    <row r="163" ht="15.75" customHeight="1">
      <c r="A163" s="16"/>
      <c r="B163" s="16"/>
      <c r="C163" s="16"/>
      <c r="D163" s="16"/>
      <c r="E163" s="16"/>
      <c r="F163" s="24"/>
      <c r="G163" s="84"/>
    </row>
    <row r="164" ht="15.75" customHeight="1">
      <c r="A164" s="16"/>
      <c r="B164" s="16"/>
      <c r="C164" s="16"/>
      <c r="D164" s="16"/>
      <c r="E164" s="16"/>
      <c r="F164" s="24"/>
      <c r="G164" s="84"/>
    </row>
    <row r="165" ht="15.75" customHeight="1">
      <c r="A165" s="16"/>
      <c r="B165" s="16"/>
      <c r="C165" s="16"/>
      <c r="D165" s="16"/>
      <c r="E165" s="16"/>
      <c r="F165" s="24"/>
      <c r="G165" s="84"/>
    </row>
    <row r="166" ht="15.75" customHeight="1">
      <c r="A166" s="16"/>
      <c r="B166" s="16"/>
      <c r="C166" s="16"/>
      <c r="D166" s="16"/>
      <c r="E166" s="16"/>
      <c r="F166" s="24"/>
      <c r="G166" s="84"/>
    </row>
    <row r="167" ht="15.75" customHeight="1">
      <c r="A167" s="16"/>
      <c r="B167" s="16"/>
      <c r="C167" s="16"/>
      <c r="D167" s="16"/>
      <c r="E167" s="16"/>
      <c r="F167" s="24"/>
      <c r="G167" s="84"/>
    </row>
    <row r="168" ht="15.75" customHeight="1">
      <c r="A168" s="16"/>
      <c r="B168" s="16"/>
      <c r="C168" s="16"/>
      <c r="D168" s="16"/>
      <c r="E168" s="16"/>
      <c r="F168" s="24"/>
      <c r="G168" s="84"/>
    </row>
    <row r="169" ht="15.75" customHeight="1">
      <c r="A169" s="16"/>
      <c r="B169" s="16"/>
      <c r="C169" s="16"/>
      <c r="D169" s="16"/>
      <c r="E169" s="16"/>
      <c r="F169" s="24"/>
      <c r="G169" s="84"/>
    </row>
    <row r="170" ht="15.75" customHeight="1">
      <c r="A170" s="16"/>
      <c r="B170" s="16"/>
      <c r="C170" s="16"/>
      <c r="D170" s="16"/>
      <c r="E170" s="16"/>
      <c r="F170" s="24"/>
      <c r="G170" s="84"/>
    </row>
    <row r="171" ht="15.75" customHeight="1">
      <c r="A171" s="16"/>
      <c r="B171" s="16"/>
      <c r="C171" s="16"/>
      <c r="D171" s="16"/>
      <c r="E171" s="16"/>
      <c r="F171" s="24"/>
      <c r="G171" s="84"/>
    </row>
    <row r="172" ht="15.75" customHeight="1">
      <c r="A172" s="16"/>
      <c r="B172" s="16"/>
      <c r="C172" s="16"/>
      <c r="D172" s="16"/>
      <c r="E172" s="16"/>
      <c r="F172" s="24"/>
      <c r="G172" s="84"/>
    </row>
    <row r="173" ht="15.75" customHeight="1">
      <c r="A173" s="16"/>
      <c r="B173" s="16"/>
      <c r="C173" s="16"/>
      <c r="D173" s="16"/>
      <c r="E173" s="16"/>
      <c r="F173" s="24"/>
      <c r="G173" s="84"/>
    </row>
    <row r="174" ht="15.75" customHeight="1">
      <c r="A174" s="16"/>
      <c r="B174" s="16"/>
      <c r="C174" s="16"/>
      <c r="D174" s="16"/>
      <c r="E174" s="16"/>
      <c r="F174" s="24"/>
      <c r="G174" s="84"/>
    </row>
    <row r="175" ht="15.75" customHeight="1">
      <c r="A175" s="16"/>
      <c r="B175" s="16"/>
      <c r="C175" s="16"/>
      <c r="D175" s="16"/>
      <c r="E175" s="16"/>
      <c r="F175" s="24"/>
      <c r="G175" s="84"/>
    </row>
    <row r="176" ht="15.75" customHeight="1">
      <c r="A176" s="16"/>
      <c r="B176" s="16"/>
      <c r="C176" s="16"/>
      <c r="D176" s="16"/>
      <c r="E176" s="16"/>
      <c r="F176" s="24"/>
      <c r="G176" s="84"/>
    </row>
    <row r="177" ht="15.75" customHeight="1">
      <c r="A177" s="16"/>
      <c r="B177" s="16"/>
      <c r="C177" s="16"/>
      <c r="D177" s="16"/>
      <c r="E177" s="16"/>
      <c r="F177" s="24"/>
      <c r="G177" s="84"/>
    </row>
    <row r="178" ht="15.75" customHeight="1">
      <c r="A178" s="16"/>
      <c r="B178" s="16"/>
      <c r="C178" s="16"/>
      <c r="D178" s="16"/>
      <c r="E178" s="16"/>
      <c r="F178" s="24"/>
      <c r="G178" s="84"/>
    </row>
    <row r="179" ht="15.75" customHeight="1">
      <c r="A179" s="16"/>
      <c r="B179" s="16"/>
      <c r="C179" s="16"/>
      <c r="D179" s="16"/>
      <c r="E179" s="16"/>
      <c r="F179" s="24"/>
      <c r="G179" s="84"/>
    </row>
    <row r="180" ht="15.75" customHeight="1">
      <c r="A180" s="16"/>
      <c r="B180" s="16"/>
      <c r="C180" s="16"/>
      <c r="D180" s="16"/>
      <c r="E180" s="16"/>
      <c r="F180" s="24"/>
      <c r="G180" s="84"/>
    </row>
    <row r="181" ht="15.75" customHeight="1">
      <c r="A181" s="16"/>
      <c r="B181" s="16"/>
      <c r="C181" s="16"/>
      <c r="D181" s="16"/>
      <c r="E181" s="16"/>
      <c r="F181" s="24"/>
      <c r="G181" s="84"/>
    </row>
    <row r="182" ht="15.75" customHeight="1">
      <c r="A182" s="16"/>
      <c r="B182" s="16"/>
      <c r="C182" s="16"/>
      <c r="D182" s="16"/>
      <c r="E182" s="16"/>
      <c r="F182" s="24"/>
      <c r="G182" s="84"/>
    </row>
    <row r="183" ht="15.75" customHeight="1">
      <c r="A183" s="16"/>
      <c r="B183" s="16"/>
      <c r="C183" s="16"/>
      <c r="D183" s="16"/>
      <c r="E183" s="16"/>
      <c r="F183" s="24"/>
      <c r="G183" s="84"/>
    </row>
    <row r="184" ht="15.75" customHeight="1">
      <c r="A184" s="16"/>
      <c r="B184" s="16"/>
      <c r="C184" s="16"/>
      <c r="D184" s="16"/>
      <c r="E184" s="16"/>
      <c r="F184" s="24"/>
      <c r="G184" s="84"/>
    </row>
    <row r="185" ht="15.75" customHeight="1">
      <c r="A185" s="16"/>
      <c r="B185" s="16"/>
      <c r="C185" s="16"/>
      <c r="D185" s="16"/>
      <c r="E185" s="16"/>
      <c r="F185" s="24"/>
      <c r="G185" s="84"/>
    </row>
    <row r="186" ht="15.75" customHeight="1">
      <c r="A186" s="16"/>
      <c r="B186" s="16"/>
      <c r="C186" s="16"/>
      <c r="D186" s="16"/>
      <c r="E186" s="16"/>
      <c r="F186" s="24"/>
      <c r="G186" s="84"/>
    </row>
    <row r="187" ht="15.75" customHeight="1">
      <c r="A187" s="16"/>
      <c r="B187" s="16"/>
      <c r="C187" s="16"/>
      <c r="D187" s="16"/>
      <c r="E187" s="16"/>
      <c r="F187" s="24"/>
      <c r="G187" s="84"/>
    </row>
    <row r="188" ht="15.75" customHeight="1">
      <c r="A188" s="16"/>
      <c r="B188" s="16"/>
      <c r="C188" s="16"/>
      <c r="D188" s="16"/>
      <c r="E188" s="16"/>
      <c r="F188" s="24"/>
      <c r="G188" s="84"/>
    </row>
    <row r="189" ht="15.75" customHeight="1">
      <c r="A189" s="16"/>
      <c r="B189" s="16"/>
      <c r="C189" s="16"/>
      <c r="D189" s="16"/>
      <c r="E189" s="16"/>
      <c r="F189" s="24"/>
      <c r="G189" s="84"/>
    </row>
    <row r="190" ht="15.75" customHeight="1">
      <c r="A190" s="16"/>
      <c r="B190" s="16"/>
      <c r="C190" s="16"/>
      <c r="D190" s="16"/>
      <c r="E190" s="16"/>
      <c r="F190" s="24"/>
      <c r="G190" s="84"/>
    </row>
    <row r="191" ht="15.75" customHeight="1">
      <c r="A191" s="16"/>
      <c r="B191" s="16"/>
      <c r="C191" s="16"/>
      <c r="D191" s="16"/>
      <c r="E191" s="16"/>
      <c r="F191" s="24"/>
      <c r="G191" s="84"/>
    </row>
    <row r="192" ht="15.75" customHeight="1">
      <c r="A192" s="16"/>
      <c r="B192" s="16"/>
      <c r="C192" s="16"/>
      <c r="D192" s="16"/>
      <c r="E192" s="16"/>
      <c r="F192" s="24"/>
      <c r="G192" s="84"/>
    </row>
    <row r="193" ht="15.75" customHeight="1">
      <c r="A193" s="16"/>
      <c r="B193" s="16"/>
      <c r="C193" s="16"/>
      <c r="D193" s="16"/>
      <c r="E193" s="16"/>
      <c r="F193" s="24"/>
      <c r="G193" s="84"/>
    </row>
    <row r="194" ht="15.75" customHeight="1">
      <c r="A194" s="16"/>
      <c r="B194" s="16"/>
      <c r="C194" s="16"/>
      <c r="D194" s="16"/>
      <c r="E194" s="16"/>
      <c r="F194" s="24"/>
      <c r="G194" s="84"/>
    </row>
    <row r="195" ht="15.75" customHeight="1">
      <c r="A195" s="16"/>
      <c r="B195" s="16"/>
      <c r="C195" s="16"/>
      <c r="D195" s="16"/>
      <c r="E195" s="16"/>
      <c r="F195" s="24"/>
      <c r="G195" s="84"/>
    </row>
    <row r="196" ht="15.75" customHeight="1">
      <c r="A196" s="16"/>
      <c r="B196" s="16"/>
      <c r="C196" s="16"/>
      <c r="D196" s="16"/>
      <c r="E196" s="16"/>
      <c r="F196" s="24"/>
      <c r="G196" s="84"/>
    </row>
    <row r="197" ht="15.75" customHeight="1">
      <c r="A197" s="16"/>
      <c r="B197" s="16"/>
      <c r="C197" s="16"/>
      <c r="D197" s="16"/>
      <c r="E197" s="16"/>
      <c r="F197" s="24"/>
      <c r="G197" s="84"/>
    </row>
    <row r="198" ht="15.75" customHeight="1">
      <c r="A198" s="16"/>
      <c r="B198" s="16"/>
      <c r="C198" s="16"/>
      <c r="D198" s="16"/>
      <c r="E198" s="16"/>
      <c r="F198" s="24"/>
      <c r="G198" s="84"/>
    </row>
    <row r="199" ht="15.75" customHeight="1">
      <c r="A199" s="16"/>
      <c r="B199" s="16"/>
      <c r="C199" s="16"/>
      <c r="D199" s="16"/>
      <c r="E199" s="16"/>
      <c r="F199" s="24"/>
      <c r="G199" s="84"/>
    </row>
    <row r="200" ht="15.75" customHeight="1">
      <c r="A200" s="16"/>
      <c r="B200" s="16"/>
      <c r="C200" s="16"/>
      <c r="D200" s="16"/>
      <c r="E200" s="16"/>
      <c r="F200" s="24"/>
      <c r="G200" s="84"/>
    </row>
    <row r="201" ht="15.75" customHeight="1">
      <c r="A201" s="16"/>
      <c r="B201" s="16"/>
      <c r="C201" s="16"/>
      <c r="D201" s="16"/>
      <c r="E201" s="16"/>
      <c r="F201" s="24"/>
      <c r="G201" s="84"/>
    </row>
    <row r="202" ht="15.75" customHeight="1">
      <c r="A202" s="16"/>
      <c r="B202" s="16"/>
      <c r="C202" s="16"/>
      <c r="D202" s="16"/>
      <c r="E202" s="16"/>
      <c r="F202" s="24"/>
      <c r="G202" s="84"/>
    </row>
    <row r="203" ht="15.75" customHeight="1">
      <c r="A203" s="16"/>
      <c r="B203" s="16"/>
      <c r="C203" s="16"/>
      <c r="D203" s="16"/>
      <c r="E203" s="16"/>
      <c r="F203" s="24"/>
      <c r="G203" s="84"/>
    </row>
    <row r="204" ht="15.75" customHeight="1">
      <c r="A204" s="16"/>
      <c r="B204" s="16"/>
      <c r="C204" s="16"/>
      <c r="D204" s="16"/>
      <c r="E204" s="16"/>
      <c r="F204" s="24"/>
      <c r="G204" s="84"/>
    </row>
    <row r="205" ht="15.75" customHeight="1">
      <c r="A205" s="16"/>
      <c r="B205" s="16"/>
      <c r="C205" s="16"/>
      <c r="D205" s="16"/>
      <c r="E205" s="16"/>
      <c r="F205" s="24"/>
      <c r="G205" s="84"/>
    </row>
    <row r="206" ht="15.75" customHeight="1">
      <c r="A206" s="16"/>
      <c r="B206" s="16"/>
      <c r="C206" s="16"/>
      <c r="D206" s="16"/>
      <c r="E206" s="16"/>
      <c r="F206" s="24"/>
      <c r="G206" s="84"/>
    </row>
    <row r="207" ht="15.75" customHeight="1">
      <c r="A207" s="16"/>
      <c r="B207" s="16"/>
      <c r="C207" s="16"/>
      <c r="D207" s="16"/>
      <c r="E207" s="16"/>
      <c r="F207" s="24"/>
      <c r="G207" s="84"/>
    </row>
    <row r="208" ht="15.75" customHeight="1">
      <c r="A208" s="16"/>
      <c r="B208" s="16"/>
      <c r="C208" s="16"/>
      <c r="D208" s="16"/>
      <c r="E208" s="16"/>
      <c r="F208" s="24"/>
      <c r="G208" s="84"/>
    </row>
    <row r="209" ht="15.75" customHeight="1">
      <c r="A209" s="16"/>
      <c r="B209" s="16"/>
      <c r="C209" s="16"/>
      <c r="D209" s="16"/>
      <c r="E209" s="16"/>
      <c r="F209" s="24"/>
      <c r="G209" s="84"/>
    </row>
    <row r="210" ht="15.75" customHeight="1">
      <c r="A210" s="16"/>
      <c r="B210" s="16"/>
      <c r="C210" s="16"/>
      <c r="D210" s="16"/>
      <c r="E210" s="16"/>
      <c r="F210" s="24"/>
      <c r="G210" s="84"/>
    </row>
    <row r="211" ht="15.75" customHeight="1">
      <c r="A211" s="16"/>
      <c r="B211" s="16"/>
      <c r="C211" s="16"/>
      <c r="D211" s="16"/>
      <c r="E211" s="16"/>
      <c r="F211" s="24"/>
      <c r="G211" s="84"/>
    </row>
    <row r="212" ht="15.75" customHeight="1">
      <c r="A212" s="16"/>
      <c r="B212" s="16"/>
      <c r="C212" s="16"/>
      <c r="D212" s="16"/>
      <c r="E212" s="16"/>
      <c r="F212" s="24"/>
      <c r="G212" s="84"/>
    </row>
    <row r="213" ht="15.75" customHeight="1">
      <c r="A213" s="16"/>
      <c r="B213" s="16"/>
      <c r="C213" s="16"/>
      <c r="D213" s="16"/>
      <c r="E213" s="16"/>
      <c r="F213" s="24"/>
      <c r="G213" s="84"/>
    </row>
    <row r="214" ht="15.75" customHeight="1">
      <c r="A214" s="16"/>
      <c r="B214" s="16"/>
      <c r="C214" s="16"/>
      <c r="D214" s="16"/>
      <c r="E214" s="16"/>
      <c r="F214" s="24"/>
      <c r="G214" s="84"/>
    </row>
    <row r="215" ht="15.75" customHeight="1">
      <c r="A215" s="16"/>
      <c r="B215" s="16"/>
      <c r="C215" s="16"/>
      <c r="D215" s="16"/>
      <c r="E215" s="16"/>
      <c r="F215" s="24"/>
      <c r="G215" s="84"/>
    </row>
    <row r="216" ht="15.75" customHeight="1">
      <c r="A216" s="16"/>
      <c r="B216" s="16"/>
      <c r="C216" s="16"/>
      <c r="D216" s="16"/>
      <c r="E216" s="16"/>
      <c r="F216" s="24"/>
      <c r="G216" s="84"/>
    </row>
    <row r="217" ht="15.75" customHeight="1">
      <c r="A217" s="16"/>
      <c r="B217" s="16"/>
      <c r="C217" s="16"/>
      <c r="D217" s="16"/>
      <c r="E217" s="16"/>
      <c r="F217" s="24"/>
      <c r="G217" s="84"/>
    </row>
    <row r="218" ht="15.75" customHeight="1">
      <c r="A218" s="16"/>
      <c r="B218" s="16"/>
      <c r="C218" s="16"/>
      <c r="D218" s="16"/>
      <c r="E218" s="16"/>
      <c r="F218" s="24"/>
      <c r="G218" s="84"/>
    </row>
    <row r="219" ht="15.75" customHeight="1">
      <c r="A219" s="16"/>
      <c r="B219" s="16"/>
      <c r="C219" s="16"/>
      <c r="D219" s="16"/>
      <c r="E219" s="16"/>
      <c r="F219" s="24"/>
      <c r="G219" s="84"/>
    </row>
    <row r="220" ht="15.75" customHeight="1">
      <c r="A220" s="16"/>
      <c r="B220" s="16"/>
      <c r="C220" s="16"/>
      <c r="D220" s="16"/>
      <c r="E220" s="16"/>
      <c r="F220" s="24"/>
      <c r="G220" s="84"/>
    </row>
    <row r="221" ht="15.75" customHeight="1">
      <c r="A221" s="16"/>
      <c r="B221" s="16"/>
      <c r="C221" s="16"/>
      <c r="D221" s="16"/>
      <c r="E221" s="16"/>
      <c r="F221" s="24"/>
      <c r="G221" s="84"/>
    </row>
    <row r="222" ht="15.75" customHeight="1">
      <c r="A222" s="16"/>
      <c r="B222" s="16"/>
      <c r="C222" s="16"/>
      <c r="D222" s="16"/>
      <c r="E222" s="16"/>
      <c r="F222" s="24"/>
      <c r="G222" s="84"/>
    </row>
    <row r="223" ht="15.75" customHeight="1">
      <c r="A223" s="16"/>
      <c r="B223" s="16"/>
      <c r="C223" s="16"/>
      <c r="D223" s="16"/>
      <c r="E223" s="16"/>
      <c r="F223" s="24"/>
      <c r="G223" s="84"/>
    </row>
    <row r="224" ht="15.75" customHeight="1">
      <c r="A224" s="16"/>
      <c r="B224" s="16"/>
      <c r="C224" s="16"/>
      <c r="D224" s="16"/>
      <c r="E224" s="16"/>
      <c r="F224" s="24"/>
      <c r="G224" s="84"/>
    </row>
    <row r="225" ht="15.75" customHeight="1">
      <c r="A225" s="16"/>
      <c r="B225" s="16"/>
      <c r="C225" s="16"/>
      <c r="D225" s="16"/>
      <c r="E225" s="16"/>
      <c r="F225" s="24"/>
      <c r="G225" s="84"/>
    </row>
    <row r="226" ht="15.75" customHeight="1">
      <c r="A226" s="16"/>
      <c r="B226" s="16"/>
      <c r="C226" s="16"/>
      <c r="D226" s="16"/>
      <c r="E226" s="16"/>
      <c r="F226" s="24"/>
      <c r="G226" s="84"/>
    </row>
    <row r="227" ht="15.75" customHeight="1">
      <c r="A227" s="16"/>
      <c r="B227" s="16"/>
      <c r="C227" s="16"/>
      <c r="D227" s="16"/>
      <c r="E227" s="16"/>
      <c r="F227" s="24"/>
      <c r="G227" s="84"/>
    </row>
    <row r="228" ht="15.75" customHeight="1">
      <c r="A228" s="16"/>
      <c r="B228" s="16"/>
      <c r="C228" s="16"/>
      <c r="D228" s="16"/>
      <c r="E228" s="16"/>
      <c r="F228" s="24"/>
      <c r="G228" s="84"/>
    </row>
    <row r="229" ht="15.75" customHeight="1">
      <c r="A229" s="16"/>
      <c r="B229" s="16"/>
      <c r="C229" s="16"/>
      <c r="D229" s="16"/>
      <c r="E229" s="16"/>
      <c r="F229" s="24"/>
      <c r="G229" s="84"/>
    </row>
    <row r="230" ht="15.75" customHeight="1">
      <c r="A230" s="16"/>
      <c r="B230" s="16"/>
      <c r="C230" s="16"/>
      <c r="D230" s="16"/>
      <c r="E230" s="16"/>
      <c r="F230" s="24"/>
      <c r="G230" s="84"/>
    </row>
    <row r="231" ht="15.75" customHeight="1">
      <c r="A231" s="16"/>
      <c r="B231" s="16"/>
      <c r="C231" s="16"/>
      <c r="D231" s="16"/>
      <c r="E231" s="16"/>
      <c r="F231" s="24"/>
      <c r="G231" s="84"/>
    </row>
    <row r="232" ht="15.75" customHeight="1">
      <c r="A232" s="16"/>
      <c r="B232" s="16"/>
      <c r="C232" s="16"/>
      <c r="D232" s="16"/>
      <c r="E232" s="16"/>
      <c r="F232" s="24"/>
      <c r="G232" s="84"/>
    </row>
    <row r="233" ht="15.75" customHeight="1">
      <c r="A233" s="16"/>
      <c r="B233" s="16"/>
      <c r="C233" s="16"/>
      <c r="D233" s="16"/>
      <c r="E233" s="16"/>
      <c r="F233" s="24"/>
      <c r="G233" s="84"/>
    </row>
    <row r="234" ht="15.75" customHeight="1">
      <c r="A234" s="16"/>
      <c r="B234" s="16"/>
      <c r="C234" s="16"/>
      <c r="D234" s="16"/>
      <c r="E234" s="16"/>
      <c r="F234" s="24"/>
      <c r="G234" s="84"/>
    </row>
    <row r="235" ht="15.75" customHeight="1">
      <c r="A235" s="16"/>
      <c r="B235" s="16"/>
      <c r="C235" s="16"/>
      <c r="D235" s="16"/>
      <c r="E235" s="16"/>
      <c r="F235" s="24"/>
      <c r="G235" s="84"/>
    </row>
    <row r="236" ht="15.75" customHeight="1">
      <c r="A236" s="16"/>
      <c r="B236" s="16"/>
      <c r="C236" s="16"/>
      <c r="D236" s="16"/>
      <c r="E236" s="16"/>
      <c r="F236" s="24"/>
      <c r="G236" s="84"/>
    </row>
    <row r="237" ht="15.75" customHeight="1">
      <c r="A237" s="16"/>
      <c r="B237" s="16"/>
      <c r="C237" s="16"/>
      <c r="D237" s="16"/>
      <c r="E237" s="16"/>
      <c r="F237" s="24"/>
      <c r="G237" s="84"/>
    </row>
    <row r="238" ht="15.75" customHeight="1">
      <c r="A238" s="16"/>
      <c r="B238" s="16"/>
      <c r="C238" s="16"/>
      <c r="D238" s="16"/>
      <c r="E238" s="16"/>
      <c r="F238" s="24"/>
      <c r="G238" s="84"/>
    </row>
    <row r="239" ht="15.75" customHeight="1">
      <c r="A239" s="16"/>
      <c r="B239" s="16"/>
      <c r="C239" s="16"/>
      <c r="D239" s="16"/>
      <c r="E239" s="16"/>
      <c r="F239" s="24"/>
      <c r="G239" s="84"/>
    </row>
    <row r="240" ht="15.75" customHeight="1">
      <c r="A240" s="16"/>
      <c r="B240" s="16"/>
      <c r="C240" s="16"/>
      <c r="D240" s="16"/>
      <c r="E240" s="16"/>
      <c r="F240" s="24"/>
      <c r="G240" s="84"/>
    </row>
    <row r="241" ht="15.75" customHeight="1">
      <c r="A241" s="16"/>
      <c r="B241" s="16"/>
      <c r="C241" s="16"/>
      <c r="D241" s="16"/>
      <c r="E241" s="16"/>
      <c r="F241" s="24"/>
      <c r="G241" s="84"/>
    </row>
    <row r="242" ht="15.75" customHeight="1">
      <c r="A242" s="16"/>
      <c r="B242" s="16"/>
      <c r="C242" s="16"/>
      <c r="D242" s="16"/>
      <c r="E242" s="16"/>
      <c r="F242" s="24"/>
      <c r="G242" s="84"/>
    </row>
    <row r="243" ht="15.75" customHeight="1">
      <c r="A243" s="16"/>
      <c r="B243" s="16"/>
      <c r="C243" s="16"/>
      <c r="D243" s="16"/>
      <c r="E243" s="16"/>
      <c r="F243" s="24"/>
      <c r="G243" s="84"/>
    </row>
    <row r="244" ht="15.75" customHeight="1">
      <c r="A244" s="16"/>
      <c r="B244" s="16"/>
      <c r="C244" s="16"/>
      <c r="D244" s="16"/>
      <c r="E244" s="16"/>
      <c r="F244" s="24"/>
      <c r="G244" s="84"/>
    </row>
    <row r="245" ht="15.75" customHeight="1">
      <c r="A245" s="16"/>
      <c r="B245" s="16"/>
      <c r="C245" s="16"/>
      <c r="D245" s="16"/>
      <c r="E245" s="16"/>
      <c r="F245" s="24"/>
      <c r="G245" s="84"/>
    </row>
    <row r="246" ht="15.75" customHeight="1">
      <c r="A246" s="16"/>
      <c r="B246" s="16"/>
      <c r="C246" s="16"/>
      <c r="D246" s="16"/>
      <c r="E246" s="16"/>
      <c r="F246" s="24"/>
      <c r="G246" s="84"/>
    </row>
    <row r="247" ht="15.75" customHeight="1">
      <c r="A247" s="16"/>
      <c r="B247" s="16"/>
      <c r="C247" s="16"/>
      <c r="D247" s="16"/>
      <c r="E247" s="16"/>
      <c r="F247" s="24"/>
      <c r="G247" s="84"/>
    </row>
    <row r="248" ht="15.75" customHeight="1">
      <c r="A248" s="16"/>
      <c r="B248" s="16"/>
      <c r="C248" s="16"/>
      <c r="D248" s="16"/>
      <c r="E248" s="16"/>
      <c r="F248" s="24"/>
      <c r="G248" s="84"/>
    </row>
    <row r="249" ht="15.75" customHeight="1">
      <c r="A249" s="16"/>
      <c r="B249" s="16"/>
      <c r="C249" s="16"/>
      <c r="D249" s="16"/>
      <c r="E249" s="16"/>
      <c r="F249" s="24"/>
      <c r="G249" s="84"/>
    </row>
    <row r="250" ht="15.75" customHeight="1">
      <c r="A250" s="16"/>
      <c r="B250" s="16"/>
      <c r="C250" s="16"/>
      <c r="D250" s="16"/>
      <c r="E250" s="16"/>
      <c r="F250" s="24"/>
      <c r="G250" s="84"/>
    </row>
    <row r="251" ht="15.75" customHeight="1">
      <c r="A251" s="16"/>
      <c r="B251" s="16"/>
      <c r="C251" s="16"/>
      <c r="D251" s="16"/>
      <c r="E251" s="16"/>
      <c r="F251" s="24"/>
      <c r="G251" s="84"/>
    </row>
    <row r="252" ht="15.75" customHeight="1">
      <c r="A252" s="16"/>
      <c r="B252" s="16"/>
      <c r="C252" s="16"/>
      <c r="D252" s="16"/>
      <c r="E252" s="16"/>
      <c r="F252" s="24"/>
      <c r="G252" s="84"/>
    </row>
    <row r="253" ht="15.75" customHeight="1">
      <c r="A253" s="16"/>
      <c r="B253" s="16"/>
      <c r="C253" s="16"/>
      <c r="D253" s="16"/>
      <c r="E253" s="16"/>
      <c r="F253" s="24"/>
      <c r="G253" s="84"/>
    </row>
    <row r="254" ht="15.75" customHeight="1">
      <c r="A254" s="16"/>
      <c r="B254" s="16"/>
      <c r="C254" s="16"/>
      <c r="D254" s="16"/>
      <c r="E254" s="16"/>
      <c r="F254" s="24"/>
      <c r="G254" s="84"/>
    </row>
    <row r="255" ht="15.75" customHeight="1">
      <c r="A255" s="16"/>
      <c r="B255" s="16"/>
      <c r="C255" s="16"/>
      <c r="D255" s="16"/>
      <c r="E255" s="16"/>
      <c r="F255" s="24"/>
      <c r="G255" s="84"/>
    </row>
    <row r="256" ht="15.75" customHeight="1">
      <c r="A256" s="16"/>
      <c r="B256" s="16"/>
      <c r="C256" s="16"/>
      <c r="D256" s="16"/>
      <c r="E256" s="16"/>
      <c r="F256" s="24"/>
      <c r="G256" s="84"/>
    </row>
    <row r="257" ht="15.75" customHeight="1">
      <c r="A257" s="16"/>
      <c r="B257" s="16"/>
      <c r="C257" s="16"/>
      <c r="D257" s="16"/>
      <c r="E257" s="16"/>
      <c r="F257" s="24"/>
      <c r="G257" s="84"/>
    </row>
    <row r="258" ht="15.75" customHeight="1">
      <c r="A258" s="16"/>
      <c r="B258" s="16"/>
      <c r="C258" s="16"/>
      <c r="D258" s="16"/>
      <c r="E258" s="16"/>
      <c r="F258" s="24"/>
      <c r="G258" s="84"/>
    </row>
    <row r="259" ht="15.75" customHeight="1">
      <c r="A259" s="16"/>
      <c r="B259" s="16"/>
      <c r="C259" s="16"/>
      <c r="D259" s="16"/>
      <c r="E259" s="16"/>
      <c r="F259" s="24"/>
      <c r="G259" s="84"/>
    </row>
    <row r="260" ht="15.75" customHeight="1">
      <c r="A260" s="16"/>
      <c r="B260" s="16"/>
      <c r="C260" s="16"/>
      <c r="D260" s="16"/>
      <c r="E260" s="16"/>
      <c r="F260" s="24"/>
      <c r="G260" s="84"/>
    </row>
    <row r="261" ht="15.75" customHeight="1">
      <c r="A261" s="16"/>
      <c r="B261" s="16"/>
      <c r="C261" s="16"/>
      <c r="D261" s="16"/>
      <c r="E261" s="16"/>
      <c r="F261" s="24"/>
      <c r="G261" s="84"/>
    </row>
    <row r="262" ht="15.75" customHeight="1">
      <c r="A262" s="16"/>
      <c r="B262" s="16"/>
      <c r="C262" s="16"/>
      <c r="D262" s="16"/>
      <c r="E262" s="16"/>
      <c r="F262" s="24"/>
      <c r="G262" s="84"/>
    </row>
    <row r="263" ht="15.75" customHeight="1">
      <c r="A263" s="16"/>
      <c r="B263" s="16"/>
      <c r="C263" s="16"/>
      <c r="D263" s="16"/>
      <c r="E263" s="16"/>
      <c r="F263" s="24"/>
      <c r="G263" s="84"/>
    </row>
    <row r="264" ht="15.75" customHeight="1">
      <c r="A264" s="16"/>
      <c r="B264" s="16"/>
      <c r="C264" s="16"/>
      <c r="D264" s="16"/>
      <c r="E264" s="16"/>
      <c r="F264" s="24"/>
      <c r="G264" s="84"/>
    </row>
    <row r="265" ht="15.75" customHeight="1">
      <c r="A265" s="16"/>
      <c r="B265" s="16"/>
      <c r="C265" s="16"/>
      <c r="D265" s="16"/>
      <c r="E265" s="16"/>
      <c r="F265" s="24"/>
      <c r="G265" s="84"/>
    </row>
    <row r="266" ht="15.75" customHeight="1">
      <c r="A266" s="16"/>
      <c r="B266" s="16"/>
      <c r="C266" s="16"/>
      <c r="D266" s="16"/>
      <c r="E266" s="16"/>
      <c r="F266" s="24"/>
      <c r="G266" s="84"/>
    </row>
    <row r="267" ht="15.75" customHeight="1">
      <c r="A267" s="16"/>
      <c r="B267" s="16"/>
      <c r="C267" s="16"/>
      <c r="D267" s="16"/>
      <c r="E267" s="16"/>
      <c r="F267" s="24"/>
      <c r="G267" s="84"/>
    </row>
    <row r="268" ht="15.75" customHeight="1">
      <c r="A268" s="16"/>
      <c r="B268" s="16"/>
      <c r="C268" s="16"/>
      <c r="D268" s="16"/>
      <c r="E268" s="16"/>
      <c r="F268" s="24"/>
      <c r="G268" s="84"/>
    </row>
    <row r="269" ht="15.75" customHeight="1">
      <c r="A269" s="16"/>
      <c r="B269" s="16"/>
      <c r="C269" s="16"/>
      <c r="D269" s="16"/>
      <c r="E269" s="16"/>
      <c r="F269" s="24"/>
      <c r="G269" s="84"/>
    </row>
    <row r="270" ht="15.75" customHeight="1">
      <c r="A270" s="16"/>
      <c r="B270" s="16"/>
      <c r="C270" s="16"/>
      <c r="D270" s="16"/>
      <c r="E270" s="16"/>
      <c r="F270" s="24"/>
      <c r="G270" s="84"/>
    </row>
    <row r="271" ht="15.75" customHeight="1">
      <c r="A271" s="16"/>
      <c r="B271" s="16"/>
      <c r="C271" s="16"/>
      <c r="D271" s="16"/>
      <c r="E271" s="16"/>
      <c r="F271" s="24"/>
      <c r="G271" s="84"/>
    </row>
    <row r="272" ht="15.75" customHeight="1">
      <c r="A272" s="16"/>
      <c r="B272" s="16"/>
      <c r="C272" s="16"/>
      <c r="D272" s="16"/>
      <c r="E272" s="16"/>
      <c r="F272" s="24"/>
      <c r="G272" s="84"/>
    </row>
    <row r="273" ht="15.75" customHeight="1">
      <c r="A273" s="16"/>
      <c r="B273" s="16"/>
      <c r="C273" s="16"/>
      <c r="D273" s="16"/>
      <c r="E273" s="16"/>
      <c r="F273" s="24"/>
      <c r="G273" s="84"/>
    </row>
    <row r="274" ht="15.75" customHeight="1">
      <c r="A274" s="16"/>
      <c r="B274" s="16"/>
      <c r="C274" s="16"/>
      <c r="D274" s="16"/>
      <c r="E274" s="16"/>
      <c r="F274" s="24"/>
      <c r="G274" s="84"/>
    </row>
    <row r="275" ht="15.75" customHeight="1">
      <c r="A275" s="16"/>
      <c r="B275" s="16"/>
      <c r="C275" s="16"/>
      <c r="D275" s="16"/>
      <c r="E275" s="16"/>
      <c r="F275" s="24"/>
      <c r="G275" s="84"/>
    </row>
    <row r="276" ht="15.75" customHeight="1">
      <c r="A276" s="16"/>
      <c r="B276" s="16"/>
      <c r="C276" s="16"/>
      <c r="D276" s="16"/>
      <c r="E276" s="16"/>
      <c r="F276" s="24"/>
      <c r="G276" s="84"/>
    </row>
    <row r="277" ht="15.75" customHeight="1">
      <c r="A277" s="16"/>
      <c r="B277" s="16"/>
      <c r="C277" s="16"/>
      <c r="D277" s="16"/>
      <c r="E277" s="16"/>
      <c r="F277" s="24"/>
      <c r="G277" s="84"/>
    </row>
    <row r="278" ht="15.75" customHeight="1">
      <c r="A278" s="16"/>
      <c r="B278" s="16"/>
      <c r="C278" s="16"/>
      <c r="D278" s="16"/>
      <c r="E278" s="16"/>
      <c r="F278" s="24"/>
      <c r="G278" s="84"/>
    </row>
    <row r="279" ht="15.75" customHeight="1">
      <c r="A279" s="16"/>
      <c r="B279" s="16"/>
      <c r="C279" s="16"/>
      <c r="D279" s="16"/>
      <c r="E279" s="16"/>
      <c r="F279" s="24"/>
      <c r="G279" s="84"/>
    </row>
    <row r="280" ht="15.75" customHeight="1">
      <c r="A280" s="16"/>
      <c r="B280" s="16"/>
      <c r="C280" s="16"/>
      <c r="D280" s="16"/>
      <c r="E280" s="16"/>
      <c r="F280" s="24"/>
      <c r="G280" s="84"/>
    </row>
    <row r="281" ht="15.75" customHeight="1">
      <c r="A281" s="16"/>
      <c r="B281" s="16"/>
      <c r="C281" s="16"/>
      <c r="D281" s="16"/>
      <c r="E281" s="16"/>
      <c r="F281" s="24"/>
      <c r="G281" s="84"/>
    </row>
    <row r="282" ht="15.75" customHeight="1">
      <c r="A282" s="16"/>
      <c r="B282" s="16"/>
      <c r="C282" s="16"/>
      <c r="D282" s="16"/>
      <c r="E282" s="16"/>
      <c r="F282" s="24"/>
      <c r="G282" s="84"/>
    </row>
    <row r="283" ht="15.75" customHeight="1">
      <c r="A283" s="16"/>
      <c r="B283" s="16"/>
      <c r="C283" s="16"/>
      <c r="D283" s="16"/>
      <c r="E283" s="16"/>
      <c r="F283" s="24"/>
      <c r="G283" s="84"/>
    </row>
    <row r="284" ht="15.75" customHeight="1">
      <c r="A284" s="16"/>
      <c r="B284" s="16"/>
      <c r="C284" s="16"/>
      <c r="D284" s="16"/>
      <c r="E284" s="16"/>
      <c r="F284" s="24"/>
      <c r="G284" s="84"/>
    </row>
    <row r="285" ht="15.75" customHeight="1">
      <c r="A285" s="16"/>
      <c r="B285" s="16"/>
      <c r="C285" s="16"/>
      <c r="D285" s="16"/>
      <c r="E285" s="16"/>
      <c r="F285" s="24"/>
      <c r="G285" s="84"/>
    </row>
    <row r="286" ht="15.75" customHeight="1">
      <c r="A286" s="16"/>
      <c r="B286" s="16"/>
      <c r="C286" s="16"/>
      <c r="D286" s="16"/>
      <c r="E286" s="16"/>
      <c r="F286" s="24"/>
      <c r="G286" s="84"/>
    </row>
    <row r="287" ht="15.75" customHeight="1">
      <c r="A287" s="16"/>
      <c r="B287" s="16"/>
      <c r="C287" s="16"/>
      <c r="D287" s="16"/>
      <c r="E287" s="16"/>
      <c r="F287" s="24"/>
      <c r="G287" s="84"/>
    </row>
    <row r="288" ht="15.75" customHeight="1">
      <c r="A288" s="16"/>
      <c r="B288" s="16"/>
      <c r="C288" s="16"/>
      <c r="D288" s="16"/>
      <c r="E288" s="16"/>
      <c r="F288" s="24"/>
      <c r="G288" s="84"/>
    </row>
    <row r="289" ht="15.75" customHeight="1">
      <c r="A289" s="16"/>
      <c r="B289" s="16"/>
      <c r="C289" s="16"/>
      <c r="D289" s="16"/>
      <c r="E289" s="16"/>
      <c r="F289" s="24"/>
      <c r="G289" s="84"/>
    </row>
    <row r="290" ht="15.75" customHeight="1">
      <c r="A290" s="16"/>
      <c r="B290" s="16"/>
      <c r="C290" s="16"/>
      <c r="D290" s="16"/>
      <c r="E290" s="16"/>
      <c r="F290" s="24"/>
      <c r="G290" s="84"/>
    </row>
    <row r="291" ht="15.75" customHeight="1">
      <c r="A291" s="16"/>
      <c r="B291" s="16"/>
      <c r="C291" s="16"/>
      <c r="D291" s="16"/>
      <c r="E291" s="16"/>
      <c r="F291" s="24"/>
      <c r="G291" s="84"/>
    </row>
    <row r="292" ht="15.75" customHeight="1">
      <c r="A292" s="16"/>
      <c r="B292" s="16"/>
      <c r="C292" s="16"/>
      <c r="D292" s="16"/>
      <c r="E292" s="16"/>
      <c r="F292" s="24"/>
      <c r="G292" s="84"/>
    </row>
    <row r="293" ht="15.75" customHeight="1">
      <c r="A293" s="16"/>
      <c r="B293" s="16"/>
      <c r="C293" s="16"/>
      <c r="D293" s="16"/>
      <c r="E293" s="16"/>
      <c r="F293" s="24"/>
      <c r="G293" s="84"/>
    </row>
    <row r="294" ht="15.75" customHeight="1">
      <c r="A294" s="16"/>
      <c r="B294" s="16"/>
      <c r="C294" s="16"/>
      <c r="D294" s="16"/>
      <c r="E294" s="16"/>
      <c r="F294" s="24"/>
      <c r="G294" s="84"/>
    </row>
    <row r="295" ht="15.75" customHeight="1">
      <c r="A295" s="16"/>
      <c r="B295" s="16"/>
      <c r="C295" s="16"/>
      <c r="D295" s="16"/>
      <c r="E295" s="16"/>
      <c r="F295" s="24"/>
      <c r="G295" s="84"/>
    </row>
    <row r="296" ht="15.75" customHeight="1">
      <c r="A296" s="16"/>
      <c r="B296" s="16"/>
      <c r="C296" s="16"/>
      <c r="D296" s="16"/>
      <c r="E296" s="16"/>
      <c r="F296" s="24"/>
      <c r="G296" s="84"/>
    </row>
    <row r="297" ht="15.75" customHeight="1">
      <c r="A297" s="16"/>
      <c r="B297" s="16"/>
      <c r="C297" s="16"/>
      <c r="D297" s="16"/>
      <c r="E297" s="16"/>
      <c r="F297" s="24"/>
      <c r="G297" s="84"/>
    </row>
    <row r="298" ht="15.75" customHeight="1">
      <c r="A298" s="16"/>
      <c r="B298" s="16"/>
      <c r="C298" s="16"/>
      <c r="D298" s="16"/>
      <c r="E298" s="16"/>
      <c r="F298" s="24"/>
      <c r="G298" s="84"/>
    </row>
    <row r="299" ht="15.75" customHeight="1">
      <c r="A299" s="16"/>
      <c r="B299" s="16"/>
      <c r="C299" s="16"/>
      <c r="D299" s="16"/>
      <c r="E299" s="16"/>
      <c r="F299" s="24"/>
      <c r="G299" s="84"/>
    </row>
    <row r="300" ht="15.75" customHeight="1">
      <c r="A300" s="16"/>
      <c r="B300" s="16"/>
      <c r="C300" s="16"/>
      <c r="D300" s="16"/>
      <c r="E300" s="16"/>
      <c r="F300" s="24"/>
      <c r="G300" s="84"/>
    </row>
    <row r="301" ht="15.75" customHeight="1">
      <c r="A301" s="16"/>
      <c r="B301" s="16"/>
      <c r="C301" s="16"/>
      <c r="D301" s="16"/>
      <c r="E301" s="16"/>
      <c r="F301" s="24"/>
      <c r="G301" s="84"/>
    </row>
    <row r="302" ht="15.75" customHeight="1">
      <c r="A302" s="16"/>
      <c r="B302" s="16"/>
      <c r="C302" s="16"/>
      <c r="D302" s="16"/>
      <c r="E302" s="16"/>
      <c r="F302" s="24"/>
      <c r="G302" s="84"/>
    </row>
    <row r="303" ht="15.75" customHeight="1">
      <c r="A303" s="16"/>
      <c r="B303" s="16"/>
      <c r="C303" s="16"/>
      <c r="D303" s="16"/>
      <c r="E303" s="16"/>
      <c r="F303" s="24"/>
      <c r="G303" s="84"/>
    </row>
    <row r="304" ht="15.75" customHeight="1">
      <c r="A304" s="16"/>
      <c r="B304" s="16"/>
      <c r="C304" s="16"/>
      <c r="D304" s="16"/>
      <c r="E304" s="16"/>
      <c r="F304" s="24"/>
      <c r="G304" s="84"/>
    </row>
    <row r="305" ht="15.75" customHeight="1">
      <c r="A305" s="16"/>
      <c r="B305" s="16"/>
      <c r="C305" s="16"/>
      <c r="D305" s="16"/>
      <c r="E305" s="16"/>
      <c r="F305" s="24"/>
      <c r="G305" s="84"/>
    </row>
    <row r="306" ht="15.75" customHeight="1">
      <c r="A306" s="16"/>
      <c r="B306" s="16"/>
      <c r="C306" s="16"/>
      <c r="D306" s="16"/>
      <c r="E306" s="16"/>
      <c r="F306" s="24"/>
      <c r="G306" s="84"/>
    </row>
    <row r="307" ht="15.75" customHeight="1">
      <c r="A307" s="16"/>
      <c r="B307" s="16"/>
      <c r="C307" s="16"/>
      <c r="D307" s="16"/>
      <c r="E307" s="16"/>
      <c r="F307" s="24"/>
      <c r="G307" s="84"/>
    </row>
    <row r="308" ht="15.75" customHeight="1">
      <c r="A308" s="16"/>
      <c r="B308" s="16"/>
      <c r="C308" s="16"/>
      <c r="D308" s="16"/>
      <c r="E308" s="16"/>
      <c r="F308" s="24"/>
      <c r="G308" s="84"/>
    </row>
    <row r="309" ht="15.75" customHeight="1">
      <c r="A309" s="16"/>
      <c r="B309" s="16"/>
      <c r="C309" s="16"/>
      <c r="D309" s="16"/>
      <c r="E309" s="16"/>
      <c r="F309" s="24"/>
      <c r="G309" s="84"/>
    </row>
    <row r="310" ht="15.75" customHeight="1">
      <c r="A310" s="16"/>
      <c r="B310" s="16"/>
      <c r="C310" s="16"/>
      <c r="D310" s="16"/>
      <c r="E310" s="16"/>
      <c r="F310" s="24"/>
      <c r="G310" s="84"/>
    </row>
    <row r="311" ht="15.75" customHeight="1">
      <c r="A311" s="16"/>
      <c r="B311" s="16"/>
      <c r="C311" s="16"/>
      <c r="D311" s="16"/>
      <c r="E311" s="16"/>
      <c r="F311" s="24"/>
      <c r="G311" s="84"/>
    </row>
    <row r="312" ht="15.75" customHeight="1">
      <c r="A312" s="16"/>
      <c r="B312" s="16"/>
      <c r="C312" s="16"/>
      <c r="D312" s="16"/>
      <c r="E312" s="16"/>
      <c r="F312" s="24"/>
      <c r="G312" s="84"/>
    </row>
    <row r="313" ht="15.75" customHeight="1">
      <c r="A313" s="16"/>
      <c r="B313" s="16"/>
      <c r="C313" s="16"/>
      <c r="D313" s="16"/>
      <c r="E313" s="16"/>
      <c r="F313" s="24"/>
      <c r="G313" s="84"/>
    </row>
    <row r="314" ht="15.75" customHeight="1">
      <c r="A314" s="16"/>
      <c r="B314" s="16"/>
      <c r="C314" s="16"/>
      <c r="D314" s="16"/>
      <c r="E314" s="16"/>
      <c r="F314" s="24"/>
      <c r="G314" s="84"/>
    </row>
    <row r="315" ht="15.75" customHeight="1">
      <c r="A315" s="16"/>
      <c r="B315" s="16"/>
      <c r="C315" s="16"/>
      <c r="D315" s="16"/>
      <c r="E315" s="16"/>
      <c r="F315" s="24"/>
      <c r="G315" s="84"/>
    </row>
    <row r="316" ht="15.75" customHeight="1">
      <c r="A316" s="16"/>
      <c r="B316" s="16"/>
      <c r="C316" s="16"/>
      <c r="D316" s="16"/>
      <c r="E316" s="16"/>
      <c r="F316" s="24"/>
      <c r="G316" s="84"/>
    </row>
    <row r="317" ht="15.75" customHeight="1">
      <c r="A317" s="16"/>
      <c r="B317" s="16"/>
      <c r="C317" s="16"/>
      <c r="D317" s="16"/>
      <c r="E317" s="16"/>
      <c r="F317" s="24"/>
      <c r="G317" s="84"/>
    </row>
    <row r="318" ht="15.75" customHeight="1">
      <c r="A318" s="16"/>
      <c r="B318" s="16"/>
      <c r="C318" s="16"/>
      <c r="D318" s="16"/>
      <c r="E318" s="16"/>
      <c r="F318" s="24"/>
      <c r="G318" s="84"/>
    </row>
    <row r="319" ht="15.75" customHeight="1">
      <c r="D319" s="16"/>
      <c r="E319" s="16"/>
      <c r="F319" s="24"/>
      <c r="G319" s="84"/>
    </row>
    <row r="320" ht="15.75" customHeight="1">
      <c r="D320" s="16"/>
      <c r="E320" s="16"/>
      <c r="F320" s="24"/>
      <c r="G320" s="84"/>
    </row>
    <row r="321" ht="15.75" customHeight="1">
      <c r="D321" s="16"/>
      <c r="E321" s="16"/>
      <c r="F321" s="24"/>
      <c r="G321" s="84"/>
    </row>
    <row r="322" ht="15.75" customHeight="1">
      <c r="D322" s="16"/>
      <c r="E322" s="16"/>
      <c r="F322" s="24"/>
      <c r="G322" s="84"/>
    </row>
    <row r="323" ht="15.75" customHeight="1">
      <c r="D323" s="16"/>
      <c r="E323" s="16"/>
      <c r="F323" s="24"/>
      <c r="G323" s="84"/>
    </row>
    <row r="324" ht="15.75" customHeight="1">
      <c r="D324" s="16"/>
      <c r="E324" s="16"/>
      <c r="F324" s="24"/>
      <c r="G324" s="84"/>
    </row>
    <row r="325" ht="15.75" customHeight="1">
      <c r="D325" s="16"/>
      <c r="E325" s="16"/>
      <c r="F325" s="24"/>
      <c r="G325" s="84"/>
    </row>
    <row r="326" ht="15.75" customHeight="1">
      <c r="D326" s="16"/>
      <c r="E326" s="16"/>
      <c r="F326" s="24"/>
      <c r="G326" s="84"/>
    </row>
    <row r="327" ht="15.75" customHeight="1">
      <c r="D327" s="16"/>
      <c r="E327" s="16"/>
      <c r="F327" s="24"/>
      <c r="G327" s="84"/>
    </row>
    <row r="328" ht="15.75" customHeight="1">
      <c r="D328" s="16"/>
      <c r="E328" s="16"/>
      <c r="F328" s="24"/>
      <c r="G328" s="84"/>
    </row>
    <row r="329" ht="15.75" customHeight="1">
      <c r="D329" s="16"/>
      <c r="E329" s="16"/>
      <c r="F329" s="24"/>
      <c r="G329" s="84"/>
    </row>
    <row r="330" ht="15.75" customHeight="1">
      <c r="D330" s="16"/>
      <c r="E330" s="16"/>
      <c r="F330" s="24"/>
      <c r="G330" s="84"/>
    </row>
    <row r="331" ht="15.75" customHeight="1">
      <c r="D331" s="16"/>
      <c r="E331" s="16"/>
      <c r="F331" s="24"/>
      <c r="G331" s="84"/>
    </row>
    <row r="332" ht="15.75" customHeight="1">
      <c r="D332" s="16"/>
      <c r="E332" s="16"/>
      <c r="F332" s="24"/>
      <c r="G332" s="84"/>
    </row>
    <row r="333" ht="15.75" customHeight="1">
      <c r="D333" s="16"/>
      <c r="E333" s="16"/>
      <c r="F333" s="24"/>
      <c r="G333" s="84"/>
    </row>
    <row r="334" ht="15.75" customHeight="1">
      <c r="D334" s="16"/>
      <c r="E334" s="16"/>
      <c r="F334" s="24"/>
      <c r="G334" s="84"/>
    </row>
    <row r="335" ht="15.75" customHeight="1">
      <c r="D335" s="16"/>
      <c r="E335" s="16"/>
      <c r="F335" s="24"/>
      <c r="G335" s="84"/>
    </row>
    <row r="336" ht="15.75" customHeight="1">
      <c r="D336" s="16"/>
      <c r="E336" s="16"/>
      <c r="F336" s="24"/>
      <c r="G336" s="84"/>
    </row>
    <row r="337" ht="15.75" customHeight="1">
      <c r="D337" s="16"/>
      <c r="E337" s="16"/>
      <c r="F337" s="24"/>
      <c r="G337" s="84"/>
    </row>
    <row r="338" ht="15.75" customHeight="1">
      <c r="D338" s="16"/>
      <c r="F338" s="24"/>
      <c r="G338" s="84"/>
    </row>
    <row r="339" ht="15.75" customHeight="1">
      <c r="D339" s="16"/>
      <c r="F339" s="24"/>
      <c r="G339" s="84"/>
    </row>
    <row r="340" ht="15.75" customHeight="1">
      <c r="D340" s="16"/>
      <c r="F340" s="24"/>
      <c r="G340" s="84"/>
    </row>
    <row r="341" ht="15.75" customHeight="1">
      <c r="D341" s="16"/>
      <c r="F341" s="24"/>
      <c r="G341" s="84"/>
    </row>
    <row r="342" ht="15.75" customHeight="1">
      <c r="D342" s="16"/>
      <c r="F342" s="24"/>
      <c r="G342" s="84"/>
    </row>
    <row r="343" ht="15.75" customHeight="1">
      <c r="D343" s="16"/>
      <c r="F343" s="24"/>
      <c r="G343" s="84"/>
    </row>
    <row r="344" ht="15.75" customHeight="1">
      <c r="F344" s="24"/>
      <c r="G344" s="84"/>
    </row>
    <row r="345" ht="15.75" customHeight="1">
      <c r="F345" s="24"/>
      <c r="G345" s="84"/>
    </row>
    <row r="346" ht="15.75" customHeight="1">
      <c r="F346" s="24"/>
      <c r="G346" s="84"/>
    </row>
    <row r="347" ht="15.75" customHeight="1">
      <c r="F347" s="24"/>
      <c r="G347" s="84"/>
    </row>
    <row r="348" ht="15.75" customHeight="1">
      <c r="F348" s="24"/>
      <c r="G348" s="84"/>
    </row>
    <row r="349" ht="15.75" customHeight="1">
      <c r="F349" s="24"/>
      <c r="G349" s="84"/>
    </row>
    <row r="350" ht="15.75" customHeight="1">
      <c r="F350" s="24"/>
      <c r="G350" s="84"/>
    </row>
    <row r="351" ht="15.75" customHeight="1">
      <c r="F351" s="24"/>
      <c r="G351" s="84"/>
    </row>
    <row r="352" ht="15.75" customHeight="1">
      <c r="F352" s="24"/>
      <c r="G352" s="84"/>
    </row>
    <row r="353" ht="15.75" customHeight="1">
      <c r="F353" s="24"/>
      <c r="G353" s="84"/>
    </row>
    <row r="354" ht="15.75" customHeight="1">
      <c r="F354" s="24"/>
      <c r="G354" s="84"/>
    </row>
    <row r="355" ht="15.75" customHeight="1">
      <c r="F355" s="24"/>
      <c r="G355" s="84"/>
    </row>
    <row r="356" ht="15.75" customHeight="1">
      <c r="F356" s="24"/>
      <c r="G356" s="84"/>
    </row>
    <row r="357" ht="15.75" customHeight="1">
      <c r="F357" s="24"/>
      <c r="G357" s="84"/>
    </row>
    <row r="358" ht="15.75" customHeight="1">
      <c r="F358" s="24"/>
      <c r="G358" s="84"/>
    </row>
    <row r="359" ht="15.75" customHeight="1">
      <c r="F359" s="24"/>
      <c r="G359" s="84"/>
    </row>
    <row r="360" ht="15.75" customHeight="1">
      <c r="F360" s="24"/>
      <c r="G360" s="84"/>
    </row>
    <row r="361" ht="15.75" customHeight="1">
      <c r="F361" s="24"/>
      <c r="G361" s="84"/>
    </row>
    <row r="362" ht="15.75" customHeight="1">
      <c r="F362" s="24"/>
      <c r="G362" s="84"/>
    </row>
    <row r="363" ht="15.75" customHeight="1">
      <c r="F363" s="24"/>
      <c r="G363" s="84"/>
    </row>
    <row r="364" ht="15.75" customHeight="1">
      <c r="F364" s="24"/>
      <c r="G364" s="84"/>
    </row>
    <row r="365" ht="15.75" customHeight="1">
      <c r="F365" s="24"/>
      <c r="G365" s="84"/>
    </row>
    <row r="366" ht="15.75" customHeight="1">
      <c r="F366" s="24"/>
      <c r="G366" s="84"/>
    </row>
    <row r="367" ht="15.75" customHeight="1">
      <c r="F367" s="24"/>
      <c r="G367" s="84"/>
    </row>
    <row r="368" ht="15.75" customHeight="1">
      <c r="F368" s="24"/>
      <c r="G368" s="84"/>
    </row>
    <row r="369" ht="15.75" customHeight="1">
      <c r="F369" s="24"/>
      <c r="G369" s="84"/>
    </row>
    <row r="370" ht="15.75" customHeight="1">
      <c r="F370" s="24"/>
      <c r="G370" s="84"/>
    </row>
    <row r="371" ht="15.75" customHeight="1">
      <c r="F371" s="24"/>
      <c r="G371" s="84"/>
    </row>
    <row r="372" ht="15.75" customHeight="1">
      <c r="F372" s="24"/>
      <c r="G372" s="84"/>
    </row>
    <row r="373" ht="15.75" customHeight="1">
      <c r="F373" s="24"/>
      <c r="G373" s="84"/>
    </row>
    <row r="374" ht="15.75" customHeight="1">
      <c r="F374" s="24"/>
      <c r="G374" s="84"/>
    </row>
    <row r="375" ht="15.75" customHeight="1">
      <c r="F375" s="24"/>
      <c r="G375" s="84"/>
    </row>
    <row r="376" ht="15.75" customHeight="1">
      <c r="F376" s="24"/>
      <c r="G376" s="84"/>
    </row>
    <row r="377" ht="15.75" customHeight="1">
      <c r="F377" s="24"/>
      <c r="G377" s="84"/>
    </row>
    <row r="378" ht="15.75" customHeight="1">
      <c r="F378" s="24"/>
      <c r="G378" s="84"/>
    </row>
    <row r="379" ht="15.75" customHeight="1">
      <c r="F379" s="24"/>
      <c r="G379" s="84"/>
    </row>
    <row r="380" ht="15.75" customHeight="1">
      <c r="F380" s="24"/>
      <c r="G380" s="84"/>
    </row>
    <row r="381" ht="15.75" customHeight="1">
      <c r="F381" s="24"/>
      <c r="G381" s="84"/>
    </row>
    <row r="382" ht="15.75" customHeight="1">
      <c r="F382" s="24"/>
      <c r="G382" s="84"/>
    </row>
    <row r="383" ht="15.75" customHeight="1">
      <c r="F383" s="24"/>
      <c r="G383" s="84"/>
    </row>
    <row r="384" ht="15.75" customHeight="1">
      <c r="F384" s="24"/>
      <c r="G384" s="84"/>
    </row>
    <row r="385" ht="15.75" customHeight="1">
      <c r="F385" s="24"/>
      <c r="G385" s="84"/>
    </row>
    <row r="386" ht="15.75" customHeight="1">
      <c r="F386" s="24"/>
      <c r="G386" s="84"/>
    </row>
    <row r="387" ht="15.75" customHeight="1">
      <c r="F387" s="24"/>
      <c r="G387" s="84"/>
    </row>
    <row r="388" ht="15.75" customHeight="1">
      <c r="F388" s="24"/>
      <c r="G388" s="84"/>
    </row>
    <row r="389" ht="15.75" customHeight="1">
      <c r="F389" s="24"/>
      <c r="G389" s="84"/>
    </row>
    <row r="390" ht="15.75" customHeight="1">
      <c r="F390" s="24"/>
      <c r="G390" s="84"/>
    </row>
    <row r="391" ht="15.75" customHeight="1">
      <c r="F391" s="24"/>
      <c r="G391" s="84"/>
    </row>
    <row r="392" ht="15.75" customHeight="1">
      <c r="F392" s="24"/>
      <c r="G392" s="84"/>
    </row>
    <row r="393" ht="15.75" customHeight="1">
      <c r="F393" s="24"/>
      <c r="G393" s="84"/>
    </row>
    <row r="394" ht="15.75" customHeight="1">
      <c r="F394" s="24"/>
      <c r="G394" s="84"/>
    </row>
    <row r="395" ht="15.75" customHeight="1">
      <c r="F395" s="24"/>
      <c r="G395" s="84"/>
    </row>
    <row r="396" ht="15.75" customHeight="1">
      <c r="F396" s="24"/>
      <c r="G396" s="84"/>
    </row>
    <row r="397" ht="15.75" customHeight="1">
      <c r="F397" s="24"/>
      <c r="G397" s="84"/>
    </row>
    <row r="398" ht="15.75" customHeight="1">
      <c r="F398" s="24"/>
      <c r="G398" s="84"/>
    </row>
    <row r="399" ht="15.75" customHeight="1">
      <c r="F399" s="24"/>
      <c r="G399" s="84"/>
    </row>
    <row r="400" ht="15.75" customHeight="1">
      <c r="F400" s="24"/>
      <c r="G400" s="84"/>
    </row>
    <row r="401" ht="15.75" customHeight="1">
      <c r="F401" s="24"/>
      <c r="G401" s="84"/>
    </row>
    <row r="402" ht="15.75" customHeight="1">
      <c r="F402" s="24"/>
      <c r="G402" s="84"/>
    </row>
    <row r="403" ht="15.75" customHeight="1">
      <c r="F403" s="24"/>
      <c r="G403" s="84"/>
    </row>
    <row r="404" ht="15.75" customHeight="1">
      <c r="F404" s="24"/>
      <c r="G404" s="84"/>
    </row>
    <row r="405" ht="15.75" customHeight="1">
      <c r="F405" s="24"/>
      <c r="G405" s="84"/>
    </row>
    <row r="406" ht="15.75" customHeight="1">
      <c r="F406" s="24"/>
      <c r="G406" s="84"/>
    </row>
    <row r="407" ht="15.75" customHeight="1">
      <c r="F407" s="24"/>
      <c r="G407" s="84"/>
    </row>
    <row r="408" ht="15.75" customHeight="1">
      <c r="F408" s="24"/>
      <c r="G408" s="84"/>
    </row>
    <row r="409" ht="15.75" customHeight="1">
      <c r="F409" s="24"/>
      <c r="G409" s="84"/>
    </row>
    <row r="410" ht="15.75" customHeight="1">
      <c r="F410" s="24"/>
      <c r="G410" s="84"/>
    </row>
    <row r="411" ht="15.75" customHeight="1">
      <c r="F411" s="24"/>
      <c r="G411" s="84"/>
    </row>
    <row r="412" ht="15.75" customHeight="1">
      <c r="F412" s="24"/>
      <c r="G412" s="84"/>
    </row>
    <row r="413" ht="15.75" customHeight="1">
      <c r="F413" s="24"/>
      <c r="G413" s="84"/>
    </row>
    <row r="414" ht="15.75" customHeight="1">
      <c r="F414" s="24"/>
      <c r="G414" s="84"/>
    </row>
    <row r="415" ht="15.75" customHeight="1">
      <c r="F415" s="24"/>
      <c r="G415" s="84"/>
    </row>
    <row r="416" ht="15.75" customHeight="1">
      <c r="F416" s="24"/>
      <c r="G416" s="84"/>
    </row>
    <row r="417" ht="15.75" customHeight="1">
      <c r="F417" s="24"/>
      <c r="G417" s="84"/>
    </row>
    <row r="418" ht="15.75" customHeight="1">
      <c r="F418" s="24"/>
      <c r="G418" s="84"/>
    </row>
    <row r="419" ht="15.75" customHeight="1">
      <c r="F419" s="24"/>
      <c r="G419" s="84"/>
    </row>
    <row r="420" ht="15.75" customHeight="1">
      <c r="F420" s="24"/>
      <c r="G420" s="84"/>
    </row>
    <row r="421" ht="15.75" customHeight="1">
      <c r="F421" s="24"/>
      <c r="G421" s="84"/>
    </row>
    <row r="422" ht="15.75" customHeight="1">
      <c r="F422" s="24"/>
      <c r="G422" s="84"/>
    </row>
    <row r="423" ht="15.75" customHeight="1">
      <c r="F423" s="24"/>
      <c r="G423" s="84"/>
    </row>
    <row r="424" ht="15.75" customHeight="1">
      <c r="F424" s="24"/>
      <c r="G424" s="84"/>
    </row>
    <row r="425" ht="15.75" customHeight="1">
      <c r="F425" s="24"/>
      <c r="G425" s="84"/>
    </row>
    <row r="426" ht="15.75" customHeight="1">
      <c r="F426" s="24"/>
      <c r="G426" s="84"/>
    </row>
    <row r="427" ht="15.75" customHeight="1">
      <c r="F427" s="24"/>
      <c r="G427" s="84"/>
    </row>
    <row r="428" ht="15.75" customHeight="1">
      <c r="F428" s="24"/>
      <c r="G428" s="84"/>
    </row>
    <row r="429" ht="15.75" customHeight="1">
      <c r="F429" s="24"/>
      <c r="G429" s="84"/>
    </row>
    <row r="430" ht="15.75" customHeight="1">
      <c r="F430" s="24"/>
      <c r="G430" s="84"/>
    </row>
    <row r="431" ht="15.75" customHeight="1">
      <c r="F431" s="24"/>
      <c r="G431" s="84"/>
    </row>
    <row r="432" ht="15.75" customHeight="1">
      <c r="F432" s="24"/>
      <c r="G432" s="84"/>
    </row>
    <row r="433" ht="15.75" customHeight="1">
      <c r="F433" s="24"/>
      <c r="G433" s="84"/>
    </row>
    <row r="434" ht="15.75" customHeight="1">
      <c r="F434" s="24"/>
      <c r="G434" s="84"/>
    </row>
    <row r="435" ht="15.75" customHeight="1">
      <c r="F435" s="24"/>
      <c r="G435" s="84"/>
    </row>
    <row r="436" ht="15.75" customHeight="1">
      <c r="F436" s="24"/>
      <c r="G436" s="84"/>
    </row>
    <row r="437" ht="15.75" customHeight="1">
      <c r="F437" s="24"/>
      <c r="G437" s="84"/>
    </row>
    <row r="438" ht="15.75" customHeight="1">
      <c r="F438" s="24"/>
      <c r="G438" s="84"/>
    </row>
    <row r="439" ht="15.75" customHeight="1">
      <c r="F439" s="24"/>
      <c r="G439" s="84"/>
    </row>
    <row r="440" ht="15.75" customHeight="1">
      <c r="F440" s="24"/>
      <c r="G440" s="84"/>
    </row>
    <row r="441" ht="15.75" customHeight="1">
      <c r="F441" s="24"/>
      <c r="G441" s="84"/>
    </row>
    <row r="442" ht="15.75" customHeight="1">
      <c r="F442" s="24"/>
      <c r="G442" s="84"/>
    </row>
    <row r="443" ht="15.75" customHeight="1">
      <c r="F443" s="24"/>
      <c r="G443" s="84"/>
    </row>
    <row r="444" ht="15.75" customHeight="1">
      <c r="F444" s="24"/>
      <c r="G444" s="84"/>
    </row>
    <row r="445" ht="15.75" customHeight="1">
      <c r="F445" s="24"/>
      <c r="G445" s="84"/>
    </row>
    <row r="446" ht="15.75" customHeight="1">
      <c r="F446" s="24"/>
      <c r="G446" s="84"/>
    </row>
    <row r="447" ht="15.75" customHeight="1">
      <c r="F447" s="24"/>
      <c r="G447" s="84"/>
    </row>
    <row r="448" ht="15.75" customHeight="1">
      <c r="F448" s="24"/>
      <c r="G448" s="84"/>
    </row>
    <row r="449" ht="15.75" customHeight="1">
      <c r="F449" s="24"/>
      <c r="G449" s="84"/>
    </row>
    <row r="450" ht="15.75" customHeight="1">
      <c r="F450" s="24"/>
      <c r="G450" s="84"/>
    </row>
    <row r="451" ht="15.75" customHeight="1">
      <c r="F451" s="24"/>
      <c r="G451" s="84"/>
    </row>
    <row r="452" ht="15.75" customHeight="1">
      <c r="F452" s="24"/>
      <c r="G452" s="84"/>
    </row>
    <row r="453" ht="15.75" customHeight="1">
      <c r="F453" s="24"/>
      <c r="G453" s="84"/>
    </row>
    <row r="454" ht="15.75" customHeight="1">
      <c r="F454" s="24"/>
      <c r="G454" s="84"/>
    </row>
    <row r="455" ht="15.75" customHeight="1">
      <c r="F455" s="24"/>
      <c r="G455" s="84"/>
    </row>
    <row r="456" ht="15.75" customHeight="1">
      <c r="F456" s="24"/>
      <c r="G456" s="84"/>
    </row>
    <row r="457" ht="15.75" customHeight="1">
      <c r="F457" s="24"/>
      <c r="G457" s="84"/>
    </row>
    <row r="458" ht="15.75" customHeight="1">
      <c r="F458" s="24"/>
      <c r="G458" s="84"/>
    </row>
    <row r="459" ht="15.75" customHeight="1">
      <c r="F459" s="24"/>
      <c r="G459" s="84"/>
    </row>
    <row r="460" ht="15.75" customHeight="1">
      <c r="F460" s="24"/>
      <c r="G460" s="84"/>
    </row>
    <row r="461" ht="15.75" customHeight="1">
      <c r="F461" s="24"/>
      <c r="G461" s="84"/>
    </row>
    <row r="462" ht="15.75" customHeight="1">
      <c r="F462" s="24"/>
      <c r="G462" s="84"/>
    </row>
    <row r="463" ht="15.75" customHeight="1">
      <c r="F463" s="24"/>
      <c r="G463" s="84"/>
    </row>
    <row r="464" ht="15.75" customHeight="1">
      <c r="F464" s="24"/>
      <c r="G464" s="84"/>
    </row>
    <row r="465" ht="15.75" customHeight="1">
      <c r="F465" s="24"/>
      <c r="G465" s="84"/>
    </row>
    <row r="466" ht="15.75" customHeight="1">
      <c r="F466" s="24"/>
      <c r="G466" s="84"/>
    </row>
    <row r="467" ht="15.75" customHeight="1">
      <c r="F467" s="24"/>
      <c r="G467" s="84"/>
    </row>
    <row r="468" ht="15.75" customHeight="1">
      <c r="F468" s="24"/>
      <c r="G468" s="84"/>
    </row>
    <row r="469" ht="15.75" customHeight="1">
      <c r="F469" s="24"/>
      <c r="G469" s="84"/>
    </row>
    <row r="470" ht="15.75" customHeight="1">
      <c r="F470" s="24"/>
      <c r="G470" s="84"/>
    </row>
    <row r="471" ht="15.75" customHeight="1">
      <c r="F471" s="24"/>
      <c r="G471" s="84"/>
    </row>
    <row r="472" ht="15.75" customHeight="1">
      <c r="F472" s="24"/>
      <c r="G472" s="84"/>
    </row>
    <row r="473" ht="15.75" customHeight="1">
      <c r="F473" s="24"/>
      <c r="G473" s="84"/>
    </row>
    <row r="474" ht="15.75" customHeight="1">
      <c r="F474" s="24"/>
      <c r="G474" s="84"/>
    </row>
    <row r="475" ht="15.75" customHeight="1">
      <c r="F475" s="24"/>
      <c r="G475" s="84"/>
    </row>
    <row r="476" ht="15.75" customHeight="1">
      <c r="F476" s="24"/>
      <c r="G476" s="84"/>
    </row>
    <row r="477" ht="15.75" customHeight="1">
      <c r="F477" s="24"/>
      <c r="G477" s="84"/>
    </row>
    <row r="478" ht="15.75" customHeight="1">
      <c r="F478" s="24"/>
      <c r="G478" s="84"/>
    </row>
    <row r="479" ht="15.75" customHeight="1">
      <c r="F479" s="24"/>
      <c r="G479" s="84"/>
    </row>
    <row r="480" ht="15.75" customHeight="1">
      <c r="F480" s="24"/>
      <c r="G480" s="84"/>
    </row>
    <row r="481" ht="15.75" customHeight="1">
      <c r="F481" s="24"/>
      <c r="G481" s="84"/>
    </row>
    <row r="482" ht="15.75" customHeight="1">
      <c r="F482" s="24"/>
      <c r="G482" s="84"/>
    </row>
    <row r="483" ht="15.75" customHeight="1">
      <c r="F483" s="24"/>
      <c r="G483" s="84"/>
    </row>
    <row r="484" ht="15.75" customHeight="1">
      <c r="F484" s="24"/>
      <c r="G484" s="84"/>
    </row>
    <row r="485" ht="15.75" customHeight="1">
      <c r="F485" s="24"/>
      <c r="G485" s="84"/>
    </row>
    <row r="486" ht="15.75" customHeight="1">
      <c r="F486" s="24"/>
      <c r="G486" s="84"/>
    </row>
    <row r="487" ht="15.75" customHeight="1">
      <c r="F487" s="24"/>
      <c r="G487" s="84"/>
    </row>
    <row r="488" ht="15.75" customHeight="1">
      <c r="F488" s="24"/>
      <c r="G488" s="84"/>
    </row>
    <row r="489" ht="15.75" customHeight="1">
      <c r="F489" s="24"/>
      <c r="G489" s="84"/>
    </row>
    <row r="490" ht="15.75" customHeight="1">
      <c r="F490" s="24"/>
      <c r="G490" s="84"/>
    </row>
    <row r="491" ht="15.75" customHeight="1">
      <c r="F491" s="24"/>
      <c r="G491" s="84"/>
    </row>
    <row r="492" ht="15.75" customHeight="1">
      <c r="F492" s="24"/>
      <c r="G492" s="84"/>
    </row>
    <row r="493" ht="15.75" customHeight="1">
      <c r="F493" s="24"/>
      <c r="G493" s="84"/>
    </row>
    <row r="494" ht="15.75" customHeight="1">
      <c r="F494" s="24"/>
      <c r="G494" s="84"/>
    </row>
    <row r="495" ht="15.75" customHeight="1">
      <c r="F495" s="24"/>
      <c r="G495" s="84"/>
    </row>
    <row r="496" ht="15.75" customHeight="1">
      <c r="F496" s="24"/>
      <c r="G496" s="84"/>
    </row>
    <row r="497" ht="15.75" customHeight="1">
      <c r="F497" s="24"/>
      <c r="G497" s="84"/>
    </row>
    <row r="498" ht="15.75" customHeight="1">
      <c r="F498" s="24"/>
      <c r="G498" s="84"/>
    </row>
    <row r="499" ht="15.75" customHeight="1">
      <c r="F499" s="24"/>
      <c r="G499" s="84"/>
    </row>
    <row r="500" ht="15.75" customHeight="1">
      <c r="F500" s="24"/>
      <c r="G500" s="84"/>
    </row>
    <row r="501" ht="15.75" customHeight="1">
      <c r="F501" s="24"/>
      <c r="G501" s="84"/>
    </row>
    <row r="502" ht="15.75" customHeight="1">
      <c r="F502" s="24"/>
      <c r="G502" s="84"/>
    </row>
    <row r="503" ht="15.75" customHeight="1">
      <c r="F503" s="24"/>
      <c r="G503" s="84"/>
    </row>
    <row r="504" ht="15.75" customHeight="1">
      <c r="F504" s="24"/>
      <c r="G504" s="84"/>
    </row>
    <row r="505" ht="15.75" customHeight="1">
      <c r="F505" s="24"/>
      <c r="G505" s="84"/>
    </row>
    <row r="506" ht="15.75" customHeight="1">
      <c r="F506" s="24"/>
      <c r="G506" s="84"/>
    </row>
    <row r="507" ht="15.75" customHeight="1">
      <c r="F507" s="24"/>
      <c r="G507" s="84"/>
    </row>
    <row r="508" ht="15.75" customHeight="1">
      <c r="F508" s="24"/>
      <c r="G508" s="84"/>
    </row>
    <row r="509" ht="15.75" customHeight="1">
      <c r="F509" s="24"/>
      <c r="G509" s="84"/>
    </row>
    <row r="510" ht="15.75" customHeight="1">
      <c r="F510" s="24"/>
      <c r="G510" s="84"/>
    </row>
    <row r="511" ht="15.75" customHeight="1">
      <c r="F511" s="24"/>
      <c r="G511" s="84"/>
    </row>
    <row r="512" ht="15.75" customHeight="1">
      <c r="F512" s="24"/>
      <c r="G512" s="84"/>
    </row>
    <row r="513" ht="15.75" customHeight="1">
      <c r="F513" s="24"/>
      <c r="G513" s="84"/>
    </row>
    <row r="514" ht="15.75" customHeight="1">
      <c r="F514" s="24"/>
      <c r="G514" s="84"/>
    </row>
    <row r="515" ht="15.75" customHeight="1">
      <c r="F515" s="24"/>
      <c r="G515" s="84"/>
    </row>
    <row r="516" ht="15.75" customHeight="1">
      <c r="F516" s="24"/>
      <c r="G516" s="84"/>
    </row>
    <row r="517" ht="15.75" customHeight="1">
      <c r="F517" s="24"/>
      <c r="G517" s="84"/>
    </row>
    <row r="518" ht="15.75" customHeight="1">
      <c r="F518" s="24"/>
      <c r="G518" s="84"/>
    </row>
    <row r="519" ht="15.75" customHeight="1">
      <c r="F519" s="24"/>
      <c r="G519" s="84"/>
    </row>
    <row r="520" ht="15.75" customHeight="1">
      <c r="F520" s="24"/>
      <c r="G520" s="84"/>
    </row>
    <row r="521" ht="15.75" customHeight="1">
      <c r="F521" s="24"/>
      <c r="G521" s="84"/>
    </row>
    <row r="522" ht="15.75" customHeight="1">
      <c r="F522" s="24"/>
      <c r="G522" s="84"/>
    </row>
    <row r="523" ht="15.75" customHeight="1">
      <c r="F523" s="24"/>
      <c r="G523" s="84"/>
    </row>
    <row r="524" ht="15.75" customHeight="1">
      <c r="F524" s="24"/>
      <c r="G524" s="84"/>
    </row>
    <row r="525" ht="15.75" customHeight="1">
      <c r="F525" s="24"/>
      <c r="G525" s="84"/>
    </row>
    <row r="526" ht="15.75" customHeight="1">
      <c r="F526" s="24"/>
      <c r="G526" s="84"/>
    </row>
    <row r="527" ht="15.75" customHeight="1">
      <c r="F527" s="24"/>
      <c r="G527" s="84"/>
    </row>
    <row r="528" ht="15.75" customHeight="1">
      <c r="F528" s="24"/>
      <c r="G528" s="84"/>
    </row>
    <row r="529" ht="15.75" customHeight="1">
      <c r="F529" s="24"/>
      <c r="G529" s="84"/>
    </row>
    <row r="530" ht="15.75" customHeight="1">
      <c r="F530" s="24"/>
      <c r="G530" s="84"/>
    </row>
    <row r="531" ht="15.75" customHeight="1">
      <c r="F531" s="24"/>
      <c r="G531" s="84"/>
    </row>
    <row r="532" ht="15.75" customHeight="1">
      <c r="F532" s="24"/>
      <c r="G532" s="84"/>
    </row>
    <row r="533" ht="15.75" customHeight="1">
      <c r="F533" s="24"/>
      <c r="G533" s="84"/>
    </row>
    <row r="534" ht="15.75" customHeight="1">
      <c r="F534" s="24"/>
      <c r="G534" s="84"/>
    </row>
    <row r="535" ht="15.75" customHeight="1">
      <c r="F535" s="24"/>
      <c r="G535" s="84"/>
    </row>
    <row r="536" ht="15.75" customHeight="1">
      <c r="F536" s="24"/>
      <c r="G536" s="84"/>
    </row>
    <row r="537" ht="15.75" customHeight="1">
      <c r="F537" s="24"/>
      <c r="G537" s="84"/>
    </row>
    <row r="538" ht="15.75" customHeight="1">
      <c r="F538" s="24"/>
      <c r="G538" s="84"/>
    </row>
    <row r="539" ht="15.75" customHeight="1">
      <c r="F539" s="24"/>
      <c r="G539" s="84"/>
    </row>
    <row r="540" ht="15.75" customHeight="1">
      <c r="F540" s="24"/>
      <c r="G540" s="84"/>
    </row>
    <row r="541" ht="15.75" customHeight="1">
      <c r="F541" s="24"/>
      <c r="G541" s="84"/>
    </row>
    <row r="542" ht="15.75" customHeight="1">
      <c r="F542" s="24"/>
      <c r="G542" s="84"/>
    </row>
    <row r="543" ht="15.75" customHeight="1">
      <c r="F543" s="24"/>
      <c r="G543" s="84"/>
    </row>
    <row r="544" ht="15.75" customHeight="1">
      <c r="F544" s="24"/>
      <c r="G544" s="84"/>
    </row>
    <row r="545" ht="15.75" customHeight="1">
      <c r="F545" s="24"/>
      <c r="G545" s="84"/>
    </row>
    <row r="546" ht="15.75" customHeight="1">
      <c r="F546" s="24"/>
      <c r="G546" s="84"/>
    </row>
    <row r="547" ht="15.75" customHeight="1">
      <c r="F547" s="24"/>
      <c r="G547" s="84"/>
    </row>
    <row r="548" ht="15.75" customHeight="1">
      <c r="F548" s="24"/>
      <c r="G548" s="84"/>
    </row>
    <row r="549" ht="15.75" customHeight="1">
      <c r="F549" s="24"/>
      <c r="G549" s="84"/>
    </row>
    <row r="550" ht="15.75" customHeight="1">
      <c r="F550" s="24"/>
      <c r="G550" s="84"/>
    </row>
    <row r="551" ht="15.75" customHeight="1">
      <c r="F551" s="24"/>
      <c r="G551" s="84"/>
    </row>
    <row r="552" ht="15.75" customHeight="1">
      <c r="F552" s="24"/>
      <c r="G552" s="84"/>
    </row>
    <row r="553" ht="15.75" customHeight="1">
      <c r="F553" s="24"/>
      <c r="G553" s="84"/>
    </row>
    <row r="554" ht="15.75" customHeight="1">
      <c r="F554" s="24"/>
      <c r="G554" s="84"/>
    </row>
    <row r="555" ht="15.75" customHeight="1">
      <c r="F555" s="24"/>
      <c r="G555" s="84"/>
    </row>
    <row r="556" ht="15.75" customHeight="1">
      <c r="F556" s="24"/>
      <c r="G556" s="84"/>
    </row>
    <row r="557" ht="15.75" customHeight="1">
      <c r="F557" s="24"/>
      <c r="G557" s="84"/>
    </row>
    <row r="558" ht="15.75" customHeight="1">
      <c r="F558" s="24"/>
      <c r="G558" s="84"/>
    </row>
    <row r="559" ht="15.75" customHeight="1">
      <c r="F559" s="24"/>
      <c r="G559" s="84"/>
    </row>
    <row r="560" ht="15.75" customHeight="1">
      <c r="F560" s="24"/>
      <c r="G560" s="84"/>
    </row>
    <row r="561" ht="15.75" customHeight="1">
      <c r="F561" s="24"/>
      <c r="G561" s="84"/>
    </row>
    <row r="562" ht="15.75" customHeight="1">
      <c r="F562" s="24"/>
      <c r="G562" s="84"/>
    </row>
    <row r="563" ht="15.75" customHeight="1">
      <c r="F563" s="24"/>
      <c r="G563" s="84"/>
    </row>
    <row r="564" ht="15.75" customHeight="1">
      <c r="F564" s="24"/>
      <c r="G564" s="84"/>
    </row>
    <row r="565" ht="15.75" customHeight="1">
      <c r="F565" s="24"/>
      <c r="G565" s="84"/>
    </row>
    <row r="566" ht="15.75" customHeight="1">
      <c r="F566" s="24"/>
      <c r="G566" s="84"/>
    </row>
    <row r="567" ht="15.75" customHeight="1">
      <c r="F567" s="24"/>
      <c r="G567" s="84"/>
    </row>
    <row r="568" ht="15.75" customHeight="1">
      <c r="F568" s="24"/>
      <c r="G568" s="84"/>
    </row>
    <row r="569" ht="15.75" customHeight="1">
      <c r="F569" s="24"/>
      <c r="G569" s="84"/>
    </row>
    <row r="570" ht="15.75" customHeight="1">
      <c r="F570" s="24"/>
      <c r="G570" s="84"/>
    </row>
    <row r="571" ht="15.75" customHeight="1">
      <c r="F571" s="24"/>
      <c r="G571" s="84"/>
    </row>
    <row r="572" ht="15.75" customHeight="1">
      <c r="F572" s="24"/>
      <c r="G572" s="84"/>
    </row>
    <row r="573" ht="15.75" customHeight="1">
      <c r="F573" s="24"/>
      <c r="G573" s="84"/>
    </row>
    <row r="574" ht="15.75" customHeight="1">
      <c r="F574" s="24"/>
      <c r="G574" s="84"/>
    </row>
    <row r="575" ht="15.75" customHeight="1">
      <c r="F575" s="24"/>
      <c r="G575" s="84"/>
    </row>
    <row r="576" ht="15.75" customHeight="1">
      <c r="F576" s="24"/>
      <c r="G576" s="84"/>
    </row>
    <row r="577" ht="15.75" customHeight="1">
      <c r="F577" s="24"/>
      <c r="G577" s="84"/>
    </row>
    <row r="578" ht="15.75" customHeight="1">
      <c r="F578" s="24"/>
      <c r="G578" s="84"/>
    </row>
    <row r="579" ht="15.75" customHeight="1">
      <c r="F579" s="24"/>
      <c r="G579" s="84"/>
    </row>
    <row r="580" ht="15.75" customHeight="1">
      <c r="F580" s="24"/>
      <c r="G580" s="84"/>
    </row>
    <row r="581" ht="15.75" customHeight="1">
      <c r="F581" s="24"/>
      <c r="G581" s="84"/>
    </row>
    <row r="582" ht="15.75" customHeight="1">
      <c r="F582" s="24"/>
      <c r="G582" s="84"/>
    </row>
    <row r="583" ht="15.75" customHeight="1">
      <c r="F583" s="24"/>
      <c r="G583" s="84"/>
    </row>
    <row r="584" ht="15.75" customHeight="1">
      <c r="F584" s="24"/>
      <c r="G584" s="84"/>
    </row>
    <row r="585" ht="15.75" customHeight="1">
      <c r="F585" s="24"/>
      <c r="G585" s="84"/>
    </row>
    <row r="586" ht="15.75" customHeight="1">
      <c r="F586" s="24"/>
      <c r="G586" s="84"/>
    </row>
    <row r="587" ht="15.75" customHeight="1">
      <c r="F587" s="24"/>
      <c r="G587" s="84"/>
    </row>
    <row r="588" ht="15.75" customHeight="1">
      <c r="F588" s="24"/>
      <c r="G588" s="84"/>
    </row>
    <row r="589" ht="15.75" customHeight="1">
      <c r="F589" s="24"/>
      <c r="G589" s="84"/>
    </row>
    <row r="590" ht="15.75" customHeight="1">
      <c r="F590" s="24"/>
      <c r="G590" s="84"/>
    </row>
    <row r="591" ht="15.75" customHeight="1">
      <c r="F591" s="24"/>
      <c r="G591" s="84"/>
    </row>
    <row r="592" ht="15.75" customHeight="1">
      <c r="F592" s="24"/>
      <c r="G592" s="84"/>
    </row>
    <row r="593" ht="15.75" customHeight="1">
      <c r="F593" s="24"/>
      <c r="G593" s="84"/>
    </row>
    <row r="594" ht="15.75" customHeight="1">
      <c r="F594" s="24"/>
      <c r="G594" s="84"/>
    </row>
    <row r="595" ht="15.75" customHeight="1">
      <c r="F595" s="24"/>
      <c r="G595" s="84"/>
    </row>
    <row r="596" ht="15.75" customHeight="1">
      <c r="F596" s="24"/>
      <c r="G596" s="84"/>
    </row>
    <row r="597" ht="15.75" customHeight="1">
      <c r="F597" s="24"/>
      <c r="G597" s="84"/>
    </row>
    <row r="598" ht="15.75" customHeight="1">
      <c r="F598" s="24"/>
      <c r="G598" s="84"/>
    </row>
    <row r="599" ht="15.75" customHeight="1">
      <c r="F599" s="24"/>
      <c r="G599" s="84"/>
    </row>
    <row r="600" ht="15.75" customHeight="1">
      <c r="F600" s="24"/>
      <c r="G600" s="84"/>
    </row>
    <row r="601" ht="15.75" customHeight="1">
      <c r="F601" s="24"/>
      <c r="G601" s="84"/>
    </row>
    <row r="602" ht="15.75" customHeight="1">
      <c r="F602" s="24"/>
      <c r="G602" s="84"/>
    </row>
    <row r="603" ht="15.75" customHeight="1">
      <c r="F603" s="24"/>
      <c r="G603" s="84"/>
    </row>
    <row r="604" ht="15.75" customHeight="1">
      <c r="F604" s="24"/>
      <c r="G604" s="84"/>
    </row>
    <row r="605" ht="15.75" customHeight="1">
      <c r="F605" s="24"/>
      <c r="G605" s="84"/>
    </row>
    <row r="606" ht="15.75" customHeight="1">
      <c r="F606" s="24"/>
      <c r="G606" s="84"/>
    </row>
    <row r="607" ht="15.75" customHeight="1">
      <c r="F607" s="24"/>
      <c r="G607" s="84"/>
    </row>
    <row r="608" ht="15.75" customHeight="1">
      <c r="F608" s="24"/>
      <c r="G608" s="84"/>
    </row>
    <row r="609" ht="15.75" customHeight="1">
      <c r="F609" s="24"/>
      <c r="G609" s="84"/>
    </row>
    <row r="610" ht="15.75" customHeight="1">
      <c r="F610" s="24"/>
      <c r="G610" s="84"/>
    </row>
    <row r="611" ht="15.75" customHeight="1">
      <c r="F611" s="24"/>
      <c r="G611" s="84"/>
    </row>
    <row r="612" ht="15.75" customHeight="1">
      <c r="F612" s="24"/>
      <c r="G612" s="84"/>
    </row>
    <row r="613" ht="15.75" customHeight="1">
      <c r="F613" s="24"/>
      <c r="G613" s="84"/>
    </row>
    <row r="614" ht="15.75" customHeight="1">
      <c r="F614" s="24"/>
      <c r="G614" s="84"/>
    </row>
    <row r="615" ht="15.75" customHeight="1">
      <c r="F615" s="24"/>
      <c r="G615" s="84"/>
    </row>
    <row r="616" ht="15.75" customHeight="1">
      <c r="F616" s="24"/>
      <c r="G616" s="84"/>
    </row>
    <row r="617" ht="15.75" customHeight="1">
      <c r="F617" s="24"/>
      <c r="G617" s="84"/>
    </row>
    <row r="618" ht="15.75" customHeight="1">
      <c r="F618" s="24"/>
      <c r="G618" s="84"/>
    </row>
    <row r="619" ht="15.75" customHeight="1">
      <c r="F619" s="24"/>
      <c r="G619" s="84"/>
    </row>
    <row r="620" ht="15.75" customHeight="1">
      <c r="F620" s="24"/>
      <c r="G620" s="84"/>
    </row>
    <row r="621" ht="15.75" customHeight="1">
      <c r="F621" s="24"/>
      <c r="G621" s="84"/>
    </row>
    <row r="622" ht="15.75" customHeight="1">
      <c r="F622" s="24"/>
      <c r="G622" s="84"/>
    </row>
    <row r="623" ht="15.75" customHeight="1">
      <c r="F623" s="24"/>
      <c r="G623" s="84"/>
    </row>
    <row r="624" ht="15.75" customHeight="1">
      <c r="F624" s="24"/>
      <c r="G624" s="84"/>
    </row>
    <row r="625" ht="15.75" customHeight="1">
      <c r="F625" s="24"/>
      <c r="G625" s="84"/>
    </row>
    <row r="626" ht="15.75" customHeight="1">
      <c r="F626" s="24"/>
      <c r="G626" s="84"/>
    </row>
    <row r="627" ht="15.75" customHeight="1">
      <c r="F627" s="24"/>
      <c r="G627" s="84"/>
    </row>
    <row r="628" ht="15.75" customHeight="1">
      <c r="F628" s="24"/>
      <c r="G628" s="84"/>
    </row>
    <row r="629" ht="15.75" customHeight="1">
      <c r="F629" s="24"/>
      <c r="G629" s="84"/>
    </row>
    <row r="630" ht="15.75" customHeight="1">
      <c r="F630" s="24"/>
      <c r="G630" s="84"/>
    </row>
    <row r="631" ht="15.75" customHeight="1">
      <c r="F631" s="24"/>
      <c r="G631" s="84"/>
    </row>
    <row r="632" ht="15.75" customHeight="1">
      <c r="F632" s="24"/>
      <c r="G632" s="84"/>
    </row>
    <row r="633" ht="15.75" customHeight="1">
      <c r="F633" s="24"/>
      <c r="G633" s="84"/>
    </row>
    <row r="634" ht="15.75" customHeight="1">
      <c r="F634" s="24"/>
      <c r="G634" s="84"/>
    </row>
    <row r="635" ht="15.75" customHeight="1">
      <c r="F635" s="24"/>
      <c r="G635" s="84"/>
    </row>
    <row r="636" ht="15.75" customHeight="1">
      <c r="F636" s="24"/>
      <c r="G636" s="84"/>
    </row>
    <row r="637" ht="15.75" customHeight="1">
      <c r="F637" s="24"/>
      <c r="G637" s="84"/>
    </row>
    <row r="638" ht="15.75" customHeight="1">
      <c r="F638" s="24"/>
      <c r="G638" s="84"/>
    </row>
    <row r="639" ht="15.75" customHeight="1">
      <c r="F639" s="24"/>
      <c r="G639" s="84"/>
    </row>
    <row r="640" ht="15.75" customHeight="1">
      <c r="F640" s="24"/>
      <c r="G640" s="84"/>
    </row>
    <row r="641" ht="15.75" customHeight="1">
      <c r="F641" s="24"/>
      <c r="G641" s="84"/>
    </row>
    <row r="642" ht="15.75" customHeight="1">
      <c r="F642" s="24"/>
      <c r="G642" s="84"/>
    </row>
    <row r="643" ht="15.75" customHeight="1">
      <c r="F643" s="24"/>
      <c r="G643" s="84"/>
    </row>
    <row r="644" ht="15.75" customHeight="1">
      <c r="F644" s="24"/>
      <c r="G644" s="84"/>
    </row>
    <row r="645" ht="15.75" customHeight="1">
      <c r="F645" s="24"/>
      <c r="G645" s="84"/>
    </row>
    <row r="646" ht="15.75" customHeight="1">
      <c r="F646" s="24"/>
      <c r="G646" s="84"/>
    </row>
    <row r="647" ht="15.75" customHeight="1">
      <c r="F647" s="24"/>
      <c r="G647" s="84"/>
    </row>
    <row r="648" ht="15.75" customHeight="1">
      <c r="F648" s="24"/>
      <c r="G648" s="84"/>
    </row>
    <row r="649" ht="15.75" customHeight="1">
      <c r="F649" s="24"/>
      <c r="G649" s="84"/>
    </row>
    <row r="650" ht="15.75" customHeight="1">
      <c r="F650" s="24"/>
      <c r="G650" s="84"/>
    </row>
    <row r="651" ht="15.75" customHeight="1">
      <c r="F651" s="24"/>
      <c r="G651" s="84"/>
    </row>
    <row r="652" ht="15.75" customHeight="1">
      <c r="F652" s="24"/>
      <c r="G652" s="84"/>
    </row>
    <row r="653" ht="15.75" customHeight="1">
      <c r="F653" s="24"/>
      <c r="G653" s="84"/>
    </row>
    <row r="654" ht="15.75" customHeight="1">
      <c r="F654" s="24"/>
      <c r="G654" s="84"/>
    </row>
    <row r="655" ht="15.75" customHeight="1">
      <c r="F655" s="24"/>
      <c r="G655" s="84"/>
    </row>
    <row r="656" ht="15.75" customHeight="1">
      <c r="F656" s="24"/>
      <c r="G656" s="84"/>
    </row>
    <row r="657" ht="15.75" customHeight="1">
      <c r="F657" s="24"/>
      <c r="G657" s="84"/>
    </row>
    <row r="658" ht="15.75" customHeight="1">
      <c r="F658" s="24"/>
      <c r="G658" s="84"/>
    </row>
    <row r="659" ht="15.75" customHeight="1">
      <c r="F659" s="24"/>
      <c r="G659" s="84"/>
    </row>
    <row r="660" ht="15.75" customHeight="1">
      <c r="F660" s="24"/>
      <c r="G660" s="84"/>
    </row>
    <row r="661" ht="15.75" customHeight="1">
      <c r="F661" s="24"/>
      <c r="G661" s="84"/>
    </row>
    <row r="662" ht="15.75" customHeight="1">
      <c r="F662" s="24"/>
      <c r="G662" s="84"/>
    </row>
    <row r="663" ht="15.75" customHeight="1">
      <c r="F663" s="24"/>
      <c r="G663" s="84"/>
    </row>
    <row r="664" ht="15.75" customHeight="1">
      <c r="F664" s="24"/>
      <c r="G664" s="84"/>
    </row>
    <row r="665" ht="15.75" customHeight="1">
      <c r="F665" s="24"/>
      <c r="G665" s="84"/>
    </row>
    <row r="666" ht="15.75" customHeight="1">
      <c r="F666" s="24"/>
      <c r="G666" s="84"/>
    </row>
    <row r="667" ht="15.75" customHeight="1">
      <c r="F667" s="24"/>
      <c r="G667" s="84"/>
    </row>
    <row r="668" ht="15.75" customHeight="1">
      <c r="F668" s="24"/>
      <c r="G668" s="84"/>
    </row>
    <row r="669" ht="15.75" customHeight="1">
      <c r="F669" s="24"/>
      <c r="G669" s="84"/>
    </row>
    <row r="670" ht="15.75" customHeight="1">
      <c r="F670" s="24"/>
      <c r="G670" s="84"/>
    </row>
    <row r="671" ht="15.75" customHeight="1">
      <c r="F671" s="24"/>
      <c r="G671" s="84"/>
    </row>
    <row r="672" ht="15.75" customHeight="1">
      <c r="F672" s="24"/>
      <c r="G672" s="84"/>
    </row>
    <row r="673" ht="15.75" customHeight="1">
      <c r="F673" s="24"/>
      <c r="G673" s="84"/>
    </row>
    <row r="674" ht="15.75" customHeight="1">
      <c r="F674" s="24"/>
      <c r="G674" s="84"/>
    </row>
    <row r="675" ht="15.75" customHeight="1">
      <c r="F675" s="24"/>
      <c r="G675" s="84"/>
    </row>
    <row r="676" ht="15.75" customHeight="1">
      <c r="F676" s="24"/>
      <c r="G676" s="84"/>
    </row>
    <row r="677" ht="15.75" customHeight="1">
      <c r="F677" s="24"/>
      <c r="G677" s="84"/>
    </row>
    <row r="678" ht="15.75" customHeight="1">
      <c r="F678" s="24"/>
      <c r="G678" s="84"/>
    </row>
    <row r="679" ht="15.75" customHeight="1">
      <c r="F679" s="24"/>
      <c r="G679" s="84"/>
    </row>
    <row r="680" ht="15.75" customHeight="1">
      <c r="F680" s="24"/>
      <c r="G680" s="84"/>
    </row>
    <row r="681" ht="15.75" customHeight="1">
      <c r="F681" s="24"/>
      <c r="G681" s="84"/>
    </row>
    <row r="682" ht="15.75" customHeight="1">
      <c r="F682" s="24"/>
      <c r="G682" s="84"/>
    </row>
    <row r="683" ht="15.75" customHeight="1">
      <c r="F683" s="24"/>
      <c r="G683" s="84"/>
    </row>
    <row r="684" ht="15.75" customHeight="1">
      <c r="F684" s="24"/>
      <c r="G684" s="84"/>
    </row>
    <row r="685" ht="15.75" customHeight="1">
      <c r="F685" s="24"/>
      <c r="G685" s="84"/>
    </row>
    <row r="686" ht="15.75" customHeight="1">
      <c r="F686" s="24"/>
      <c r="G686" s="84"/>
    </row>
    <row r="687" ht="15.75" customHeight="1">
      <c r="F687" s="24"/>
      <c r="G687" s="84"/>
    </row>
    <row r="688" ht="15.75" customHeight="1">
      <c r="F688" s="24"/>
      <c r="G688" s="84"/>
    </row>
    <row r="689" ht="15.75" customHeight="1">
      <c r="F689" s="24"/>
      <c r="G689" s="84"/>
    </row>
    <row r="690" ht="15.75" customHeight="1">
      <c r="F690" s="24"/>
      <c r="G690" s="84"/>
    </row>
    <row r="691" ht="15.75" customHeight="1">
      <c r="F691" s="24"/>
      <c r="G691" s="84"/>
    </row>
    <row r="692" ht="15.75" customHeight="1">
      <c r="F692" s="24"/>
      <c r="G692" s="84"/>
    </row>
    <row r="693" ht="15.75" customHeight="1">
      <c r="F693" s="24"/>
      <c r="G693" s="84"/>
    </row>
    <row r="694" ht="15.75" customHeight="1">
      <c r="F694" s="24"/>
      <c r="G694" s="84"/>
    </row>
    <row r="695" ht="15.75" customHeight="1">
      <c r="F695" s="24"/>
      <c r="G695" s="84"/>
    </row>
    <row r="696" ht="15.75" customHeight="1">
      <c r="F696" s="24"/>
      <c r="G696" s="84"/>
    </row>
    <row r="697" ht="15.75" customHeight="1">
      <c r="F697" s="24"/>
      <c r="G697" s="84"/>
    </row>
    <row r="698" ht="15.75" customHeight="1">
      <c r="F698" s="24"/>
      <c r="G698" s="84"/>
    </row>
    <row r="699" ht="15.75" customHeight="1">
      <c r="F699" s="24"/>
      <c r="G699" s="84"/>
    </row>
    <row r="700" ht="15.75" customHeight="1">
      <c r="F700" s="24"/>
      <c r="G700" s="84"/>
    </row>
    <row r="701" ht="15.75" customHeight="1">
      <c r="F701" s="24"/>
      <c r="G701" s="84"/>
    </row>
    <row r="702" ht="15.75" customHeight="1">
      <c r="F702" s="24"/>
      <c r="G702" s="84"/>
    </row>
    <row r="703" ht="15.75" customHeight="1">
      <c r="F703" s="24"/>
      <c r="G703" s="84"/>
    </row>
    <row r="704" ht="15.75" customHeight="1">
      <c r="F704" s="24"/>
      <c r="G704" s="84"/>
    </row>
    <row r="705" ht="15.75" customHeight="1">
      <c r="F705" s="24"/>
      <c r="G705" s="84"/>
    </row>
    <row r="706" ht="15.75" customHeight="1">
      <c r="F706" s="24"/>
      <c r="G706" s="84"/>
    </row>
    <row r="707" ht="15.75" customHeight="1">
      <c r="F707" s="24"/>
      <c r="G707" s="84"/>
    </row>
    <row r="708" ht="15.75" customHeight="1">
      <c r="F708" s="24"/>
      <c r="G708" s="84"/>
    </row>
    <row r="709" ht="15.75" customHeight="1">
      <c r="F709" s="24"/>
      <c r="G709" s="84"/>
    </row>
    <row r="710" ht="15.75" customHeight="1">
      <c r="F710" s="24"/>
      <c r="G710" s="84"/>
    </row>
    <row r="711" ht="15.75" customHeight="1">
      <c r="F711" s="24"/>
      <c r="G711" s="84"/>
    </row>
    <row r="712" ht="15.75" customHeight="1">
      <c r="F712" s="24"/>
      <c r="G712" s="84"/>
    </row>
    <row r="713" ht="15.75" customHeight="1">
      <c r="F713" s="24"/>
      <c r="G713" s="84"/>
    </row>
    <row r="714" ht="15.75" customHeight="1">
      <c r="F714" s="24"/>
      <c r="G714" s="84"/>
    </row>
    <row r="715" ht="15.75" customHeight="1">
      <c r="F715" s="24"/>
      <c r="G715" s="84"/>
    </row>
    <row r="716" ht="15.75" customHeight="1">
      <c r="F716" s="24"/>
      <c r="G716" s="84"/>
    </row>
    <row r="717" ht="15.75" customHeight="1">
      <c r="F717" s="24"/>
      <c r="G717" s="84"/>
    </row>
    <row r="718" ht="15.75" customHeight="1">
      <c r="F718" s="24"/>
      <c r="G718" s="84"/>
    </row>
    <row r="719" ht="15.75" customHeight="1">
      <c r="F719" s="24"/>
      <c r="G719" s="84"/>
    </row>
    <row r="720" ht="15.75" customHeight="1">
      <c r="F720" s="24"/>
      <c r="G720" s="84"/>
    </row>
    <row r="721" ht="15.75" customHeight="1">
      <c r="F721" s="24"/>
      <c r="G721" s="84"/>
    </row>
    <row r="722" ht="15.75" customHeight="1">
      <c r="F722" s="24"/>
      <c r="G722" s="84"/>
    </row>
    <row r="723" ht="15.75" customHeight="1">
      <c r="F723" s="24"/>
      <c r="G723" s="84"/>
    </row>
    <row r="724" ht="15.75" customHeight="1">
      <c r="F724" s="24"/>
      <c r="G724" s="84"/>
    </row>
    <row r="725" ht="15.75" customHeight="1">
      <c r="F725" s="24"/>
      <c r="G725" s="84"/>
    </row>
    <row r="726" ht="15.75" customHeight="1">
      <c r="F726" s="24"/>
      <c r="G726" s="84"/>
    </row>
    <row r="727" ht="15.75" customHeight="1">
      <c r="F727" s="24"/>
      <c r="G727" s="84"/>
    </row>
    <row r="728" ht="15.75" customHeight="1">
      <c r="F728" s="24"/>
      <c r="G728" s="84"/>
    </row>
    <row r="729" ht="15.75" customHeight="1">
      <c r="F729" s="24"/>
      <c r="G729" s="84"/>
    </row>
    <row r="730" ht="15.75" customHeight="1">
      <c r="F730" s="24"/>
      <c r="G730" s="84"/>
    </row>
    <row r="731" ht="15.75" customHeight="1">
      <c r="F731" s="24"/>
      <c r="G731" s="84"/>
    </row>
    <row r="732" ht="15.75" customHeight="1">
      <c r="F732" s="24"/>
      <c r="G732" s="84"/>
    </row>
    <row r="733" ht="15.75" customHeight="1">
      <c r="F733" s="24"/>
      <c r="G733" s="84"/>
    </row>
    <row r="734" ht="15.75" customHeight="1">
      <c r="F734" s="24"/>
      <c r="G734" s="84"/>
    </row>
    <row r="735" ht="15.75" customHeight="1">
      <c r="F735" s="24"/>
      <c r="G735" s="84"/>
    </row>
    <row r="736" ht="15.75" customHeight="1">
      <c r="F736" s="24"/>
      <c r="G736" s="84"/>
    </row>
    <row r="737" ht="15.75" customHeight="1">
      <c r="F737" s="24"/>
      <c r="G737" s="84"/>
    </row>
    <row r="738" ht="15.75" customHeight="1">
      <c r="F738" s="24"/>
      <c r="G738" s="84"/>
    </row>
    <row r="739" ht="15.75" customHeight="1">
      <c r="F739" s="24"/>
      <c r="G739" s="84"/>
    </row>
    <row r="740" ht="15.75" customHeight="1">
      <c r="F740" s="24"/>
      <c r="G740" s="84"/>
    </row>
    <row r="741" ht="15.75" customHeight="1">
      <c r="F741" s="24"/>
      <c r="G741" s="84"/>
    </row>
    <row r="742" ht="15.75" customHeight="1">
      <c r="F742" s="24"/>
      <c r="G742" s="84"/>
    </row>
    <row r="743" ht="15.75" customHeight="1">
      <c r="F743" s="24"/>
      <c r="G743" s="84"/>
    </row>
    <row r="744" ht="15.75" customHeight="1">
      <c r="F744" s="24"/>
      <c r="G744" s="84"/>
    </row>
    <row r="745" ht="15.75" customHeight="1">
      <c r="F745" s="24"/>
      <c r="G745" s="84"/>
    </row>
    <row r="746" ht="15.75" customHeight="1">
      <c r="F746" s="24"/>
      <c r="G746" s="84"/>
    </row>
    <row r="747" ht="15.75" customHeight="1">
      <c r="F747" s="24"/>
      <c r="G747" s="84"/>
    </row>
    <row r="748" ht="15.75" customHeight="1">
      <c r="F748" s="24"/>
      <c r="G748" s="84"/>
    </row>
    <row r="749" ht="15.75" customHeight="1">
      <c r="F749" s="24"/>
      <c r="G749" s="84"/>
    </row>
    <row r="750" ht="15.75" customHeight="1">
      <c r="F750" s="24"/>
      <c r="G750" s="84"/>
    </row>
    <row r="751" ht="15.75" customHeight="1">
      <c r="F751" s="24"/>
      <c r="G751" s="84"/>
    </row>
    <row r="752" ht="15.75" customHeight="1">
      <c r="F752" s="24"/>
      <c r="G752" s="84"/>
    </row>
    <row r="753" ht="15.75" customHeight="1">
      <c r="F753" s="24"/>
      <c r="G753" s="84"/>
    </row>
    <row r="754" ht="15.75" customHeight="1">
      <c r="F754" s="24"/>
      <c r="G754" s="84"/>
    </row>
    <row r="755" ht="15.75" customHeight="1">
      <c r="F755" s="24"/>
      <c r="G755" s="84"/>
    </row>
    <row r="756" ht="15.75" customHeight="1">
      <c r="F756" s="24"/>
      <c r="G756" s="84"/>
    </row>
    <row r="757" ht="15.75" customHeight="1">
      <c r="F757" s="24"/>
      <c r="G757" s="84"/>
    </row>
    <row r="758" ht="15.75" customHeight="1">
      <c r="F758" s="24"/>
      <c r="G758" s="84"/>
    </row>
    <row r="759" ht="15.75" customHeight="1">
      <c r="F759" s="24"/>
      <c r="G759" s="84"/>
    </row>
    <row r="760" ht="15.75" customHeight="1">
      <c r="F760" s="24"/>
      <c r="G760" s="84"/>
    </row>
    <row r="761" ht="15.75" customHeight="1">
      <c r="F761" s="24"/>
      <c r="G761" s="84"/>
    </row>
    <row r="762" ht="15.75" customHeight="1">
      <c r="F762" s="24"/>
      <c r="G762" s="84"/>
    </row>
    <row r="763" ht="15.75" customHeight="1">
      <c r="F763" s="24"/>
      <c r="G763" s="84"/>
    </row>
    <row r="764" ht="15.75" customHeight="1">
      <c r="F764" s="24"/>
      <c r="G764" s="84"/>
    </row>
    <row r="765" ht="15.75" customHeight="1">
      <c r="F765" s="24"/>
      <c r="G765" s="84"/>
    </row>
    <row r="766" ht="15.75" customHeight="1">
      <c r="F766" s="24"/>
      <c r="G766" s="84"/>
    </row>
    <row r="767" ht="15.75" customHeight="1">
      <c r="F767" s="24"/>
      <c r="G767" s="84"/>
    </row>
    <row r="768" ht="15.75" customHeight="1">
      <c r="F768" s="24"/>
      <c r="G768" s="84"/>
    </row>
    <row r="769" ht="15.75" customHeight="1">
      <c r="F769" s="24"/>
      <c r="G769" s="84"/>
    </row>
    <row r="770" ht="15.75" customHeight="1">
      <c r="F770" s="24"/>
      <c r="G770" s="84"/>
    </row>
    <row r="771" ht="15.75" customHeight="1">
      <c r="F771" s="24"/>
      <c r="G771" s="84"/>
    </row>
    <row r="772" ht="15.75" customHeight="1">
      <c r="F772" s="24"/>
      <c r="G772" s="84"/>
    </row>
    <row r="773" ht="15.75" customHeight="1">
      <c r="F773" s="24"/>
      <c r="G773" s="84"/>
    </row>
    <row r="774" ht="15.75" customHeight="1">
      <c r="F774" s="24"/>
      <c r="G774" s="84"/>
    </row>
    <row r="775" ht="15.75" customHeight="1">
      <c r="F775" s="24"/>
      <c r="G775" s="84"/>
    </row>
    <row r="776" ht="15.75" customHeight="1">
      <c r="F776" s="24"/>
      <c r="G776" s="84"/>
    </row>
    <row r="777" ht="15.75" customHeight="1">
      <c r="F777" s="24"/>
      <c r="G777" s="84"/>
    </row>
    <row r="778" ht="15.75" customHeight="1">
      <c r="F778" s="24"/>
      <c r="G778" s="84"/>
    </row>
    <row r="779" ht="15.75" customHeight="1">
      <c r="F779" s="24"/>
      <c r="G779" s="84"/>
    </row>
    <row r="780" ht="15.75" customHeight="1">
      <c r="F780" s="24"/>
      <c r="G780" s="84"/>
    </row>
    <row r="781" ht="15.75" customHeight="1">
      <c r="F781" s="24"/>
      <c r="G781" s="84"/>
    </row>
    <row r="782" ht="15.75" customHeight="1">
      <c r="F782" s="24"/>
      <c r="G782" s="84"/>
    </row>
    <row r="783" ht="15.75" customHeight="1">
      <c r="F783" s="24"/>
      <c r="G783" s="84"/>
    </row>
    <row r="784" ht="15.75" customHeight="1">
      <c r="F784" s="24"/>
      <c r="G784" s="84"/>
    </row>
    <row r="785" ht="15.75" customHeight="1">
      <c r="F785" s="24"/>
      <c r="G785" s="84"/>
    </row>
    <row r="786" ht="15.75" customHeight="1">
      <c r="F786" s="24"/>
      <c r="G786" s="84"/>
    </row>
    <row r="787" ht="15.75" customHeight="1">
      <c r="F787" s="24"/>
      <c r="G787" s="84"/>
    </row>
    <row r="788" ht="15.75" customHeight="1">
      <c r="F788" s="24"/>
      <c r="G788" s="84"/>
    </row>
    <row r="789" ht="15.75" customHeight="1">
      <c r="F789" s="24"/>
      <c r="G789" s="84"/>
    </row>
    <row r="790" ht="15.75" customHeight="1">
      <c r="F790" s="24"/>
      <c r="G790" s="84"/>
    </row>
    <row r="791" ht="15.75" customHeight="1">
      <c r="F791" s="24"/>
      <c r="G791" s="84"/>
    </row>
    <row r="792" ht="15.75" customHeight="1">
      <c r="F792" s="24"/>
      <c r="G792" s="84"/>
    </row>
    <row r="793" ht="15.75" customHeight="1">
      <c r="F793" s="24"/>
      <c r="G793" s="84"/>
    </row>
    <row r="794" ht="15.75" customHeight="1">
      <c r="F794" s="24"/>
      <c r="G794" s="84"/>
    </row>
    <row r="795" ht="15.75" customHeight="1">
      <c r="F795" s="24"/>
      <c r="G795" s="84"/>
    </row>
    <row r="796" ht="15.75" customHeight="1">
      <c r="F796" s="24"/>
      <c r="G796" s="84"/>
    </row>
    <row r="797" ht="15.75" customHeight="1">
      <c r="F797" s="24"/>
      <c r="G797" s="84"/>
    </row>
    <row r="798" ht="15.75" customHeight="1">
      <c r="F798" s="24"/>
      <c r="G798" s="84"/>
    </row>
    <row r="799" ht="15.75" customHeight="1">
      <c r="F799" s="24"/>
      <c r="G799" s="84"/>
    </row>
    <row r="800" ht="15.75" customHeight="1">
      <c r="F800" s="24"/>
      <c r="G800" s="84"/>
    </row>
    <row r="801" ht="15.75" customHeight="1">
      <c r="F801" s="24"/>
      <c r="G801" s="84"/>
    </row>
    <row r="802" ht="15.75" customHeight="1">
      <c r="F802" s="24"/>
      <c r="G802" s="84"/>
    </row>
    <row r="803" ht="15.75" customHeight="1">
      <c r="F803" s="24"/>
      <c r="G803" s="84"/>
    </row>
    <row r="804" ht="15.75" customHeight="1">
      <c r="F804" s="24"/>
      <c r="G804" s="84"/>
    </row>
    <row r="805" ht="15.75" customHeight="1">
      <c r="F805" s="24"/>
      <c r="G805" s="84"/>
    </row>
    <row r="806" ht="15.75" customHeight="1">
      <c r="F806" s="24"/>
      <c r="G806" s="84"/>
    </row>
    <row r="807" ht="15.75" customHeight="1">
      <c r="F807" s="24"/>
      <c r="G807" s="84"/>
    </row>
    <row r="808" ht="15.75" customHeight="1">
      <c r="F808" s="24"/>
      <c r="G808" s="84"/>
    </row>
    <row r="809" ht="15.75" customHeight="1">
      <c r="F809" s="24"/>
      <c r="G809" s="84"/>
    </row>
    <row r="810" ht="15.75" customHeight="1">
      <c r="F810" s="24"/>
      <c r="G810" s="84"/>
    </row>
    <row r="811" ht="15.75" customHeight="1">
      <c r="F811" s="24"/>
      <c r="G811" s="84"/>
    </row>
    <row r="812" ht="15.75" customHeight="1">
      <c r="F812" s="24"/>
      <c r="G812" s="84"/>
    </row>
    <row r="813" ht="15.75" customHeight="1">
      <c r="F813" s="24"/>
      <c r="G813" s="84"/>
    </row>
    <row r="814" ht="15.75" customHeight="1">
      <c r="F814" s="24"/>
      <c r="G814" s="84"/>
    </row>
    <row r="815" ht="15.75" customHeight="1">
      <c r="F815" s="24"/>
      <c r="G815" s="84"/>
    </row>
    <row r="816" ht="15.75" customHeight="1">
      <c r="F816" s="24"/>
      <c r="G816" s="84"/>
    </row>
    <row r="817" ht="15.75" customHeight="1">
      <c r="F817" s="24"/>
      <c r="G817" s="84"/>
    </row>
    <row r="818" ht="15.75" customHeight="1">
      <c r="F818" s="24"/>
      <c r="G818" s="84"/>
    </row>
    <row r="819" ht="15.75" customHeight="1">
      <c r="F819" s="24"/>
      <c r="G819" s="84"/>
    </row>
    <row r="820" ht="15.75" customHeight="1">
      <c r="F820" s="24"/>
      <c r="G820" s="84"/>
    </row>
    <row r="821" ht="15.75" customHeight="1">
      <c r="F821" s="24"/>
      <c r="G821" s="84"/>
    </row>
    <row r="822" ht="15.75" customHeight="1">
      <c r="F822" s="24"/>
      <c r="G822" s="84"/>
    </row>
    <row r="823" ht="15.75" customHeight="1">
      <c r="F823" s="24"/>
      <c r="G823" s="84"/>
    </row>
    <row r="824" ht="15.75" customHeight="1">
      <c r="F824" s="24"/>
      <c r="G824" s="84"/>
    </row>
    <row r="825" ht="15.75" customHeight="1">
      <c r="F825" s="24"/>
      <c r="G825" s="84"/>
    </row>
    <row r="826" ht="15.75" customHeight="1">
      <c r="F826" s="24"/>
      <c r="G826" s="84"/>
    </row>
    <row r="827" ht="15.75" customHeight="1">
      <c r="F827" s="24"/>
      <c r="G827" s="84"/>
    </row>
    <row r="828" ht="15.75" customHeight="1">
      <c r="F828" s="24"/>
      <c r="G828" s="84"/>
    </row>
    <row r="829" ht="15.75" customHeight="1">
      <c r="F829" s="24"/>
      <c r="G829" s="84"/>
    </row>
    <row r="830" ht="15.75" customHeight="1">
      <c r="F830" s="24"/>
      <c r="G830" s="84"/>
    </row>
    <row r="831" ht="15.75" customHeight="1">
      <c r="F831" s="24"/>
      <c r="G831" s="84"/>
    </row>
    <row r="832" ht="15.75" customHeight="1">
      <c r="F832" s="24"/>
      <c r="G832" s="84"/>
    </row>
    <row r="833" ht="15.75" customHeight="1">
      <c r="F833" s="24"/>
      <c r="G833" s="84"/>
    </row>
    <row r="834" ht="15.75" customHeight="1">
      <c r="F834" s="24"/>
      <c r="G834" s="84"/>
    </row>
    <row r="835" ht="15.75" customHeight="1">
      <c r="F835" s="24"/>
      <c r="G835" s="84"/>
    </row>
    <row r="836" ht="15.75" customHeight="1">
      <c r="F836" s="24"/>
      <c r="G836" s="84"/>
    </row>
    <row r="837" ht="15.75" customHeight="1">
      <c r="F837" s="24"/>
      <c r="G837" s="84"/>
    </row>
    <row r="838" ht="15.75" customHeight="1">
      <c r="F838" s="24"/>
      <c r="G838" s="84"/>
    </row>
    <row r="839" ht="15.75" customHeight="1">
      <c r="F839" s="24"/>
      <c r="G839" s="84"/>
    </row>
    <row r="840" ht="15.75" customHeight="1">
      <c r="F840" s="24"/>
      <c r="G840" s="84"/>
    </row>
    <row r="841" ht="15.75" customHeight="1">
      <c r="F841" s="24"/>
      <c r="G841" s="84"/>
    </row>
    <row r="842" ht="15.75" customHeight="1">
      <c r="F842" s="24"/>
      <c r="G842" s="84"/>
    </row>
    <row r="843" ht="15.75" customHeight="1">
      <c r="F843" s="24"/>
      <c r="G843" s="84"/>
    </row>
    <row r="844" ht="15.75" customHeight="1">
      <c r="F844" s="24"/>
      <c r="G844" s="84"/>
    </row>
    <row r="845" ht="15.75" customHeight="1">
      <c r="F845" s="24"/>
      <c r="G845" s="84"/>
    </row>
    <row r="846" ht="15.75" customHeight="1">
      <c r="F846" s="24"/>
      <c r="G846" s="84"/>
    </row>
    <row r="847" ht="15.75" customHeight="1">
      <c r="F847" s="24"/>
      <c r="G847" s="84"/>
    </row>
    <row r="848" ht="15.75" customHeight="1">
      <c r="F848" s="24"/>
      <c r="G848" s="84"/>
    </row>
    <row r="849" ht="15.75" customHeight="1">
      <c r="F849" s="24"/>
      <c r="G849" s="84"/>
    </row>
    <row r="850" ht="15.75" customHeight="1">
      <c r="F850" s="24"/>
      <c r="G850" s="84"/>
    </row>
    <row r="851" ht="15.75" customHeight="1">
      <c r="F851" s="24"/>
      <c r="G851" s="84"/>
    </row>
    <row r="852" ht="15.75" customHeight="1">
      <c r="F852" s="24"/>
      <c r="G852" s="84"/>
    </row>
    <row r="853" ht="15.75" customHeight="1">
      <c r="F853" s="24"/>
      <c r="G853" s="84"/>
    </row>
    <row r="854" ht="15.75" customHeight="1">
      <c r="F854" s="24"/>
      <c r="G854" s="84"/>
    </row>
    <row r="855" ht="15.75" customHeight="1">
      <c r="F855" s="24"/>
      <c r="G855" s="84"/>
    </row>
    <row r="856" ht="15.75" customHeight="1">
      <c r="F856" s="24"/>
      <c r="G856" s="84"/>
    </row>
    <row r="857" ht="15.75" customHeight="1">
      <c r="F857" s="24"/>
      <c r="G857" s="84"/>
    </row>
    <row r="858" ht="15.75" customHeight="1">
      <c r="F858" s="24"/>
      <c r="G858" s="84"/>
    </row>
    <row r="859" ht="15.75" customHeight="1">
      <c r="F859" s="24"/>
      <c r="G859" s="84"/>
    </row>
    <row r="860" ht="15.75" customHeight="1">
      <c r="F860" s="24"/>
      <c r="G860" s="84"/>
    </row>
    <row r="861" ht="15.75" customHeight="1">
      <c r="F861" s="24"/>
      <c r="G861" s="84"/>
    </row>
    <row r="862" ht="15.75" customHeight="1">
      <c r="F862" s="24"/>
      <c r="G862" s="84"/>
    </row>
    <row r="863" ht="15.75" customHeight="1">
      <c r="F863" s="24"/>
      <c r="G863" s="84"/>
    </row>
    <row r="864" ht="15.75" customHeight="1">
      <c r="F864" s="24"/>
      <c r="G864" s="84"/>
    </row>
    <row r="865" ht="15.75" customHeight="1">
      <c r="F865" s="24"/>
      <c r="G865" s="84"/>
    </row>
    <row r="866" ht="15.75" customHeight="1">
      <c r="F866" s="24"/>
      <c r="G866" s="84"/>
    </row>
    <row r="867" ht="15.75" customHeight="1">
      <c r="F867" s="24"/>
      <c r="G867" s="84"/>
    </row>
    <row r="868" ht="15.75" customHeight="1">
      <c r="F868" s="24"/>
      <c r="G868" s="84"/>
    </row>
    <row r="869" ht="15.75" customHeight="1">
      <c r="F869" s="24"/>
      <c r="G869" s="84"/>
    </row>
    <row r="870" ht="15.75" customHeight="1">
      <c r="F870" s="24"/>
      <c r="G870" s="84"/>
    </row>
    <row r="871" ht="15.75" customHeight="1">
      <c r="F871" s="24"/>
      <c r="G871" s="84"/>
    </row>
    <row r="872" ht="15.75" customHeight="1">
      <c r="F872" s="24"/>
      <c r="G872" s="84"/>
    </row>
    <row r="873" ht="15.75" customHeight="1">
      <c r="F873" s="24"/>
      <c r="G873" s="84"/>
    </row>
    <row r="874" ht="15.75" customHeight="1">
      <c r="F874" s="24"/>
      <c r="G874" s="84"/>
    </row>
    <row r="875" ht="15.75" customHeight="1">
      <c r="F875" s="24"/>
      <c r="G875" s="84"/>
    </row>
    <row r="876" ht="15.75" customHeight="1">
      <c r="F876" s="24"/>
      <c r="G876" s="84"/>
    </row>
    <row r="877" ht="15.75" customHeight="1">
      <c r="F877" s="24"/>
      <c r="G877" s="84"/>
    </row>
    <row r="878" ht="15.75" customHeight="1">
      <c r="F878" s="24"/>
      <c r="G878" s="84"/>
    </row>
    <row r="879" ht="15.75" customHeight="1">
      <c r="F879" s="24"/>
      <c r="G879" s="84"/>
    </row>
    <row r="880" ht="15.75" customHeight="1">
      <c r="F880" s="24"/>
      <c r="G880" s="84"/>
    </row>
    <row r="881" ht="15.75" customHeight="1">
      <c r="F881" s="24"/>
      <c r="G881" s="84"/>
    </row>
    <row r="882" ht="15.75" customHeight="1">
      <c r="F882" s="24"/>
      <c r="G882" s="84"/>
    </row>
    <row r="883" ht="15.75" customHeight="1">
      <c r="F883" s="24"/>
      <c r="G883" s="84"/>
    </row>
    <row r="884" ht="15.75" customHeight="1">
      <c r="F884" s="24"/>
      <c r="G884" s="84"/>
    </row>
    <row r="885" ht="15.75" customHeight="1">
      <c r="F885" s="24"/>
      <c r="G885" s="84"/>
    </row>
    <row r="886" ht="15.75" customHeight="1">
      <c r="F886" s="24"/>
      <c r="G886" s="84"/>
    </row>
    <row r="887" ht="15.75" customHeight="1">
      <c r="F887" s="24"/>
      <c r="G887" s="84"/>
    </row>
    <row r="888" ht="15.75" customHeight="1">
      <c r="F888" s="24"/>
      <c r="G888" s="84"/>
    </row>
    <row r="889" ht="15.75" customHeight="1">
      <c r="F889" s="24"/>
      <c r="G889" s="84"/>
    </row>
    <row r="890" ht="15.75" customHeight="1">
      <c r="F890" s="24"/>
      <c r="G890" s="84"/>
    </row>
    <row r="891" ht="15.75" customHeight="1">
      <c r="F891" s="24"/>
      <c r="G891" s="84"/>
    </row>
    <row r="892" ht="15.75" customHeight="1">
      <c r="F892" s="24"/>
      <c r="G892" s="84"/>
    </row>
    <row r="893" ht="15.75" customHeight="1">
      <c r="F893" s="24"/>
      <c r="G893" s="84"/>
    </row>
    <row r="894" ht="15.75" customHeight="1">
      <c r="F894" s="24"/>
      <c r="G894" s="84"/>
    </row>
    <row r="895" ht="15.75" customHeight="1">
      <c r="F895" s="24"/>
      <c r="G895" s="84"/>
    </row>
    <row r="896" ht="15.75" customHeight="1">
      <c r="F896" s="24"/>
      <c r="G896" s="84"/>
    </row>
    <row r="897" ht="15.75" customHeight="1">
      <c r="F897" s="24"/>
      <c r="G897" s="84"/>
    </row>
    <row r="898" ht="15.75" customHeight="1">
      <c r="F898" s="24"/>
      <c r="G898" s="84"/>
    </row>
    <row r="899" ht="15.75" customHeight="1">
      <c r="F899" s="24"/>
      <c r="G899" s="84"/>
    </row>
    <row r="900" ht="15.75" customHeight="1">
      <c r="F900" s="24"/>
      <c r="G900" s="84"/>
    </row>
    <row r="901" ht="15.75" customHeight="1">
      <c r="F901" s="24"/>
      <c r="G901" s="84"/>
    </row>
    <row r="902" ht="15.75" customHeight="1">
      <c r="F902" s="24"/>
      <c r="G902" s="84"/>
    </row>
    <row r="903" ht="15.75" customHeight="1">
      <c r="F903" s="24"/>
      <c r="G903" s="84"/>
    </row>
    <row r="904" ht="15.75" customHeight="1">
      <c r="F904" s="24"/>
      <c r="G904" s="84"/>
    </row>
    <row r="905" ht="15.75" customHeight="1">
      <c r="F905" s="24"/>
      <c r="G905" s="84"/>
    </row>
    <row r="906" ht="15.75" customHeight="1">
      <c r="F906" s="24"/>
      <c r="G906" s="84"/>
    </row>
    <row r="907" ht="15.75" customHeight="1">
      <c r="F907" s="24"/>
      <c r="G907" s="84"/>
    </row>
    <row r="908" ht="15.75" customHeight="1">
      <c r="F908" s="24"/>
      <c r="G908" s="84"/>
    </row>
    <row r="909" ht="15.75" customHeight="1">
      <c r="F909" s="24"/>
      <c r="G909" s="84"/>
    </row>
    <row r="910" ht="15.75" customHeight="1">
      <c r="F910" s="24"/>
      <c r="G910" s="84"/>
    </row>
    <row r="911" ht="15.75" customHeight="1">
      <c r="F911" s="24"/>
      <c r="G911" s="84"/>
    </row>
    <row r="912" ht="15.75" customHeight="1">
      <c r="F912" s="24"/>
      <c r="G912" s="84"/>
    </row>
    <row r="913" ht="15.75" customHeight="1">
      <c r="F913" s="24"/>
      <c r="G913" s="84"/>
    </row>
    <row r="914" ht="15.75" customHeight="1">
      <c r="F914" s="24"/>
      <c r="G914" s="84"/>
    </row>
    <row r="915" ht="15.75" customHeight="1">
      <c r="F915" s="24"/>
      <c r="G915" s="84"/>
    </row>
    <row r="916" ht="15.75" customHeight="1">
      <c r="F916" s="24"/>
      <c r="G916" s="84"/>
    </row>
    <row r="917" ht="15.75" customHeight="1">
      <c r="F917" s="24"/>
      <c r="G917" s="84"/>
    </row>
    <row r="918" ht="15.75" customHeight="1">
      <c r="F918" s="24"/>
      <c r="G918" s="84"/>
    </row>
    <row r="919" ht="15.75" customHeight="1">
      <c r="F919" s="24"/>
      <c r="G919" s="84"/>
    </row>
    <row r="920" ht="15.75" customHeight="1">
      <c r="F920" s="24"/>
      <c r="G920" s="84"/>
    </row>
    <row r="921" ht="15.75" customHeight="1">
      <c r="F921" s="24"/>
      <c r="G921" s="84"/>
    </row>
    <row r="922" ht="15.75" customHeight="1">
      <c r="F922" s="24"/>
      <c r="G922" s="84"/>
    </row>
    <row r="923" ht="15.75" customHeight="1">
      <c r="F923" s="24"/>
      <c r="G923" s="84"/>
    </row>
    <row r="924" ht="15.75" customHeight="1">
      <c r="F924" s="24"/>
      <c r="G924" s="84"/>
    </row>
    <row r="925" ht="15.75" customHeight="1">
      <c r="F925" s="24"/>
      <c r="G925" s="84"/>
    </row>
    <row r="926" ht="15.75" customHeight="1">
      <c r="F926" s="24"/>
      <c r="G926" s="84"/>
    </row>
    <row r="927" ht="15.75" customHeight="1">
      <c r="F927" s="24"/>
      <c r="G927" s="84"/>
    </row>
    <row r="928" ht="15.75" customHeight="1">
      <c r="F928" s="24"/>
      <c r="G928" s="84"/>
    </row>
    <row r="929" ht="15.75" customHeight="1">
      <c r="F929" s="24"/>
      <c r="G929" s="84"/>
    </row>
    <row r="930" ht="15.75" customHeight="1">
      <c r="F930" s="24"/>
      <c r="G930" s="84"/>
    </row>
    <row r="931" ht="15.75" customHeight="1">
      <c r="F931" s="24"/>
      <c r="G931" s="84"/>
    </row>
    <row r="932" ht="15.75" customHeight="1">
      <c r="F932" s="24"/>
      <c r="G932" s="84"/>
    </row>
    <row r="933" ht="15.75" customHeight="1">
      <c r="F933" s="24"/>
      <c r="G933" s="84"/>
    </row>
    <row r="934" ht="15.75" customHeight="1">
      <c r="F934" s="24"/>
      <c r="G934" s="84"/>
    </row>
    <row r="935" ht="15.75" customHeight="1">
      <c r="F935" s="24"/>
      <c r="G935" s="84"/>
    </row>
    <row r="936" ht="15.75" customHeight="1">
      <c r="F936" s="24"/>
      <c r="G936" s="84"/>
    </row>
    <row r="937" ht="15.75" customHeight="1">
      <c r="F937" s="24"/>
      <c r="G937" s="84"/>
    </row>
    <row r="938" ht="15.75" customHeight="1">
      <c r="F938" s="24"/>
      <c r="G938" s="84"/>
    </row>
    <row r="939" ht="15.75" customHeight="1">
      <c r="F939" s="24"/>
      <c r="G939" s="84"/>
    </row>
    <row r="940" ht="15.75" customHeight="1">
      <c r="F940" s="24"/>
      <c r="G940" s="84"/>
    </row>
    <row r="941" ht="15.75" customHeight="1">
      <c r="F941" s="24"/>
      <c r="G941" s="84"/>
    </row>
    <row r="942" ht="15.75" customHeight="1">
      <c r="F942" s="24"/>
      <c r="G942" s="84"/>
    </row>
    <row r="943" ht="15.75" customHeight="1">
      <c r="F943" s="24"/>
      <c r="G943" s="84"/>
    </row>
    <row r="944" ht="15.75" customHeight="1">
      <c r="F944" s="24"/>
      <c r="G944" s="84"/>
    </row>
    <row r="945" ht="15.75" customHeight="1">
      <c r="F945" s="24"/>
      <c r="G945" s="84"/>
    </row>
    <row r="946" ht="15.75" customHeight="1">
      <c r="F946" s="24"/>
      <c r="G946" s="84"/>
    </row>
    <row r="947" ht="15.75" customHeight="1">
      <c r="F947" s="24"/>
      <c r="G947" s="84"/>
    </row>
    <row r="948" ht="15.75" customHeight="1">
      <c r="F948" s="24"/>
      <c r="G948" s="84"/>
    </row>
    <row r="949" ht="15.75" customHeight="1">
      <c r="F949" s="24"/>
      <c r="G949" s="84"/>
    </row>
    <row r="950" ht="15.75" customHeight="1">
      <c r="F950" s="24"/>
      <c r="G950" s="84"/>
    </row>
    <row r="951" ht="15.75" customHeight="1">
      <c r="F951" s="24"/>
      <c r="G951" s="84"/>
    </row>
    <row r="952" ht="15.75" customHeight="1">
      <c r="F952" s="24"/>
      <c r="G952" s="84"/>
    </row>
    <row r="953" ht="15.75" customHeight="1">
      <c r="F953" s="24"/>
      <c r="G953" s="84"/>
    </row>
    <row r="954" ht="15.75" customHeight="1">
      <c r="F954" s="24"/>
      <c r="G954" s="84"/>
    </row>
    <row r="955" ht="15.75" customHeight="1">
      <c r="F955" s="24"/>
      <c r="G955" s="84"/>
    </row>
    <row r="956" ht="15.75" customHeight="1">
      <c r="F956" s="24"/>
      <c r="G956" s="84"/>
    </row>
    <row r="957" ht="15.75" customHeight="1">
      <c r="F957" s="24"/>
      <c r="G957" s="84"/>
    </row>
    <row r="958" ht="15.75" customHeight="1">
      <c r="F958" s="24"/>
      <c r="G958" s="84"/>
    </row>
    <row r="959" ht="15.75" customHeight="1">
      <c r="F959" s="24"/>
      <c r="G959" s="84"/>
    </row>
    <row r="960" ht="15.75" customHeight="1">
      <c r="F960" s="24"/>
      <c r="G960" s="84"/>
    </row>
    <row r="961" ht="15.75" customHeight="1">
      <c r="F961" s="24"/>
      <c r="G961" s="84"/>
    </row>
    <row r="962" ht="15.75" customHeight="1">
      <c r="F962" s="24"/>
      <c r="G962" s="84"/>
    </row>
    <row r="963" ht="15.75" customHeight="1">
      <c r="F963" s="24"/>
      <c r="G963" s="84"/>
    </row>
    <row r="964" ht="15.75" customHeight="1">
      <c r="F964" s="24"/>
      <c r="G964" s="84"/>
    </row>
    <row r="965" ht="15.75" customHeight="1">
      <c r="F965" s="24"/>
      <c r="G965" s="84"/>
    </row>
    <row r="966" ht="15.75" customHeight="1">
      <c r="F966" s="24"/>
      <c r="G966" s="84"/>
    </row>
    <row r="967" ht="15.75" customHeight="1">
      <c r="F967" s="24"/>
      <c r="G967" s="84"/>
    </row>
    <row r="968" ht="15.75" customHeight="1">
      <c r="F968" s="24"/>
      <c r="G968" s="84"/>
    </row>
    <row r="969" ht="15.75" customHeight="1">
      <c r="F969" s="24"/>
      <c r="G969" s="84"/>
    </row>
    <row r="970" ht="15.75" customHeight="1">
      <c r="F970" s="24"/>
      <c r="G970" s="84"/>
    </row>
    <row r="971" ht="15.75" customHeight="1">
      <c r="F971" s="24"/>
      <c r="G971" s="84"/>
    </row>
    <row r="972" ht="15.75" customHeight="1">
      <c r="F972" s="24"/>
      <c r="G972" s="84"/>
    </row>
    <row r="973" ht="15.75" customHeight="1">
      <c r="F973" s="24"/>
      <c r="G973" s="84"/>
    </row>
    <row r="974" ht="15.75" customHeight="1">
      <c r="F974" s="24"/>
      <c r="G974" s="84"/>
    </row>
    <row r="975" ht="15.75" customHeight="1">
      <c r="F975" s="24"/>
      <c r="G975" s="84"/>
    </row>
    <row r="976" ht="15.75" customHeight="1">
      <c r="F976" s="24"/>
      <c r="G976" s="84"/>
    </row>
    <row r="977" ht="15.75" customHeight="1">
      <c r="F977" s="24"/>
      <c r="G977" s="84"/>
    </row>
    <row r="978" ht="15.75" customHeight="1">
      <c r="F978" s="24"/>
      <c r="G978" s="84"/>
    </row>
    <row r="979" ht="15.75" customHeight="1">
      <c r="F979" s="24"/>
      <c r="G979" s="84"/>
    </row>
    <row r="980" ht="15.75" customHeight="1">
      <c r="F980" s="24"/>
      <c r="G980" s="84"/>
    </row>
    <row r="981" ht="15.75" customHeight="1">
      <c r="F981" s="24"/>
      <c r="G981" s="84"/>
    </row>
    <row r="982" ht="15.75" customHeight="1">
      <c r="F982" s="24"/>
      <c r="G982" s="84"/>
    </row>
    <row r="983" ht="15.75" customHeight="1">
      <c r="F983" s="24"/>
      <c r="G983" s="84"/>
    </row>
    <row r="984" ht="15.75" customHeight="1">
      <c r="F984" s="24"/>
      <c r="G984" s="84"/>
    </row>
    <row r="985" ht="15.75" customHeight="1">
      <c r="F985" s="24"/>
      <c r="G985" s="84"/>
    </row>
    <row r="986" ht="15.75" customHeight="1">
      <c r="F986" s="24"/>
      <c r="G986" s="84"/>
    </row>
    <row r="987" ht="15.75" customHeight="1">
      <c r="F987" s="24"/>
      <c r="G987" s="84"/>
    </row>
    <row r="988" ht="15.75" customHeight="1">
      <c r="F988" s="24"/>
      <c r="G988" s="84"/>
    </row>
    <row r="989" ht="15.75" customHeight="1">
      <c r="F989" s="24"/>
      <c r="G989" s="84"/>
    </row>
    <row r="990" ht="15.75" customHeight="1">
      <c r="F990" s="24"/>
      <c r="G990" s="84"/>
    </row>
    <row r="991" ht="15.75" customHeight="1">
      <c r="F991" s="24"/>
      <c r="G991" s="84"/>
    </row>
    <row r="992" ht="15.75" customHeight="1">
      <c r="F992" s="24"/>
      <c r="G992" s="84"/>
    </row>
    <row r="993" ht="15.75" customHeight="1">
      <c r="F993" s="24"/>
      <c r="G993" s="84"/>
    </row>
    <row r="994" ht="15.75" customHeight="1">
      <c r="F994" s="24"/>
      <c r="G994" s="84"/>
    </row>
    <row r="995" ht="15.75" customHeight="1">
      <c r="F995" s="24"/>
      <c r="G995" s="84"/>
    </row>
    <row r="996" ht="15.75" customHeight="1">
      <c r="F996" s="24"/>
      <c r="G996" s="84"/>
    </row>
    <row r="997" ht="15.75" customHeight="1">
      <c r="F997" s="24"/>
      <c r="G997" s="84"/>
    </row>
    <row r="998" ht="15.75" customHeight="1">
      <c r="F998" s="24"/>
      <c r="G998" s="84"/>
    </row>
    <row r="999" ht="15.75" customHeight="1">
      <c r="F999" s="24"/>
      <c r="G999" s="84"/>
    </row>
    <row r="1000" ht="15.75" customHeight="1">
      <c r="F1000" s="24"/>
      <c r="G1000" s="84"/>
    </row>
    <row r="1001" ht="15.75" customHeight="1">
      <c r="F1001" s="24"/>
      <c r="G1001" s="84"/>
    </row>
    <row r="1002" ht="15.75" customHeight="1">
      <c r="F1002" s="24"/>
      <c r="G1002" s="84"/>
    </row>
    <row r="1003" ht="15.75" customHeight="1">
      <c r="F1003" s="24"/>
      <c r="G1003" s="84"/>
    </row>
    <row r="1004" ht="15.75" customHeight="1">
      <c r="F1004" s="24"/>
      <c r="G1004" s="84"/>
    </row>
    <row r="1005" ht="15.75" customHeight="1">
      <c r="G1005" s="96"/>
    </row>
    <row r="1006" ht="15.75" customHeight="1">
      <c r="G1006" s="96"/>
    </row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25">
    <mergeCell ref="E1:L1"/>
    <mergeCell ref="A2:B2"/>
    <mergeCell ref="E2:G2"/>
    <mergeCell ref="I2:K2"/>
    <mergeCell ref="A3:B3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20:B20"/>
  </mergeCells>
  <printOptions horizontalCentered="1" verticalCentered="1"/>
  <pageMargins bottom="1.0" footer="0.0" header="0.0" left="0.75" right="0.75" top="1.0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2019-04-12T19:32:45Z</dcterms:created>
  <dc:creator>jake</dc:creator>
</cp:coreProperties>
</file>