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codeName="ThisWorkbook"/>
  <mc:AlternateContent xmlns:mc="http://schemas.openxmlformats.org/markup-compatibility/2006">
    <mc:Choice Requires="x15">
      <x15ac:absPath xmlns:x15ac="http://schemas.microsoft.com/office/spreadsheetml/2010/11/ac" url="/Users/bestchel/Downloads/"/>
    </mc:Choice>
  </mc:AlternateContent>
  <xr:revisionPtr revIDLastSave="0" documentId="13_ncr:1_{D08AD94B-34CC-DB4E-AEE8-D88F09962C7E}" xr6:coauthVersionLast="47" xr6:coauthVersionMax="47" xr10:uidLastSave="{00000000-0000-0000-0000-000000000000}"/>
  <bookViews>
    <workbookView xWindow="8180" yWindow="-17440" windowWidth="25440" windowHeight="15400" tabRatio="607" xr2:uid="{00000000-000D-0000-FFFF-FFFF00000000}"/>
  </bookViews>
  <sheets>
    <sheet name="Budget Report" sheetId="1" r:id="rId1"/>
    <sheet name="Evidence of Advertising" sheetId="2" r:id="rId2"/>
    <sheet name="Screening Sheet" sheetId="3" r:id="rId3"/>
    <sheet name="Pre-Screening Evaluations" sheetId="4" r:id="rId4"/>
    <sheet name="On Campus Evaluations" sheetId="9" r:id="rId5"/>
  </sheets>
  <definedNames>
    <definedName name="Advances">'Budget Report'!$M$31</definedName>
    <definedName name="AllData" localSheetId="4">tblExpenses[[DATE]:[MISC. (Tips, Etc.)]]</definedName>
    <definedName name="AllData">tblExpenses[[DATE]:[MISC. (Tips, Etc.)]]</definedName>
    <definedName name="BeginDate">'Budget Report'!$H$5</definedName>
    <definedName name="EndDate">'Budget Report'!$H$6</definedName>
    <definedName name="MileageRate">'Budget Report'!$L$4</definedName>
    <definedName name="_xlnm.Print_Titles" localSheetId="0">'Budget Report'!$10:$15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7" i="1" l="1"/>
  <c r="B20" i="2" l="1"/>
  <c r="K25" i="1" l="1"/>
  <c r="K26" i="1"/>
  <c r="K27" i="1"/>
  <c r="K28" i="1"/>
  <c r="L19" i="1"/>
  <c r="L20" i="1"/>
  <c r="L21" i="1"/>
  <c r="L22" i="1"/>
  <c r="L23" i="1"/>
  <c r="L24" i="1"/>
  <c r="L25" i="1"/>
  <c r="L26" i="1"/>
  <c r="L27" i="1"/>
  <c r="L28" i="1"/>
  <c r="F30" i="1" l="1"/>
  <c r="G30" i="1"/>
  <c r="H30" i="1"/>
  <c r="I30" i="1"/>
  <c r="J30" i="1"/>
  <c r="L16" i="1"/>
  <c r="L18" i="1"/>
  <c r="L29" i="1"/>
  <c r="E30" i="1" l="1"/>
  <c r="L30" i="1"/>
  <c r="M32" i="1" s="1"/>
</calcChain>
</file>

<file path=xl/sharedStrings.xml><?xml version="1.0" encoding="utf-8"?>
<sst xmlns="http://schemas.openxmlformats.org/spreadsheetml/2006/main" count="111" uniqueCount="77">
  <si>
    <t>DATE</t>
  </si>
  <si>
    <t>DESCRIPTION</t>
  </si>
  <si>
    <t>HOTEL</t>
  </si>
  <si>
    <t>MEALS</t>
  </si>
  <si>
    <t>PHONE</t>
  </si>
  <si>
    <t>TOTAL</t>
  </si>
  <si>
    <t xml:space="preserve">TOTAL </t>
  </si>
  <si>
    <t>DEPARTMENT</t>
  </si>
  <si>
    <t>PREPARED BY</t>
  </si>
  <si>
    <t>APPROVED BY</t>
  </si>
  <si>
    <t>BEGINNING</t>
  </si>
  <si>
    <t>MILEAGE RATE</t>
  </si>
  <si>
    <t>TOTALS</t>
  </si>
  <si>
    <t>ADVANCES</t>
  </si>
  <si>
    <t xml:space="preserve"> </t>
  </si>
  <si>
    <t>Seidman College of Business</t>
  </si>
  <si>
    <t>FOAP</t>
  </si>
  <si>
    <t>ADVERTISING</t>
  </si>
  <si>
    <t>MISC. (Tips, Etc.)</t>
  </si>
  <si>
    <t>FLIGHT</t>
  </si>
  <si>
    <t>BREAKFAST</t>
  </si>
  <si>
    <t>LUNCH</t>
  </si>
  <si>
    <t>DINNER</t>
  </si>
  <si>
    <t>PER DIEM</t>
  </si>
  <si>
    <t>APPROVED</t>
  </si>
  <si>
    <t xml:space="preserve">RECRUITING BUDGET REPORT - ADVERTISING </t>
  </si>
  <si>
    <t>Where Posted</t>
  </si>
  <si>
    <t>Cost</t>
  </si>
  <si>
    <t>SEARCH CHAIR</t>
  </si>
  <si>
    <t>REQUIRED QUALIFICATIONS</t>
  </si>
  <si>
    <t>PREFERRED QUALIFICATIONS</t>
  </si>
  <si>
    <t>OTHER</t>
  </si>
  <si>
    <t>RANK EACH OF THE FOLLOWING QUALIFICATIONS AS: 
3 = STRONG, 2 = AVERAGE, 1 = WEAK, 0 = DOES NOT MEET</t>
  </si>
  <si>
    <t>Name</t>
  </si>
  <si>
    <t xml:space="preserve">Cover letter </t>
  </si>
  <si>
    <t xml:space="preserve">Resume/CV </t>
  </si>
  <si>
    <t>Comments</t>
  </si>
  <si>
    <t>acceptable or not acceptable</t>
  </si>
  <si>
    <t>Names</t>
  </si>
  <si>
    <t>Strengths</t>
  </si>
  <si>
    <t>Weaknesses</t>
  </si>
  <si>
    <t>Other Comments / Observations</t>
  </si>
  <si>
    <t>SUPERVISOR</t>
  </si>
  <si>
    <t>UPDATE PER ADVERTISMENT REQUIREMENTS</t>
  </si>
  <si>
    <t>UPDATE PER ADVERTISMENT PREFERRED REQUIREMENTS</t>
  </si>
  <si>
    <t>Acceptable / unacceptable</t>
  </si>
  <si>
    <t>MOVE TO PRE-SCREEN PAGE</t>
  </si>
  <si>
    <t>Interview Pool (1, 2, 3)</t>
  </si>
  <si>
    <t>Date Sent</t>
  </si>
  <si>
    <t xml:space="preserve">RECRUITING BUDGET REPORT </t>
  </si>
  <si>
    <t>All candidates that apply should be listed below.</t>
  </si>
  <si>
    <t>Only Pre-screen candidates should be listed below.</t>
  </si>
  <si>
    <t>Only on-campus candidates should be listed below.</t>
  </si>
  <si>
    <t>SEARCH TEAM</t>
  </si>
  <si>
    <t>TYPE</t>
  </si>
  <si>
    <t>$14.00/per day</t>
  </si>
  <si>
    <t>Reason for Non-Selection</t>
  </si>
  <si>
    <t>Major Qualification Component 1</t>
  </si>
  <si>
    <t>Major Qualification Component 2</t>
  </si>
  <si>
    <t>Major Qualification Component 3</t>
  </si>
  <si>
    <t>Major Qualification Component 4</t>
  </si>
  <si>
    <t>Major Qualification Component 5</t>
  </si>
  <si>
    <t>0.58.5</t>
  </si>
  <si>
    <t>$16.00/per day</t>
  </si>
  <si>
    <t>$29.00/per day</t>
  </si>
  <si>
    <t>$59.00/per day</t>
  </si>
  <si>
    <t>MILEAGE</t>
  </si>
  <si>
    <t>Recommendations to the Dean or Supervisor</t>
  </si>
  <si>
    <t>Rationale</t>
  </si>
  <si>
    <t>REQUIRED APPLICATION</t>
  </si>
  <si>
    <t>indicate yes or no</t>
  </si>
  <si>
    <r>
      <rPr>
        <b/>
        <sz val="9"/>
        <color rgb="FFFF0000"/>
        <rFont val="Lato"/>
        <family val="2"/>
      </rPr>
      <t xml:space="preserve">NOTE: </t>
    </r>
    <r>
      <rPr>
        <b/>
        <sz val="9"/>
        <color theme="2" tint="-0.89999084444715716"/>
        <rFont val="Lato"/>
        <family val="2"/>
      </rPr>
      <t xml:space="preserve">Meals will be reimbursed at the per diem level unless pre-approved in writing before the meal by Associate Dean Isely. </t>
    </r>
    <r>
      <rPr>
        <sz val="9"/>
        <color theme="2" tint="-0.89999084444715716"/>
        <rFont val="Lato"/>
        <family val="2"/>
      </rPr>
      <t xml:space="preserve">The maximum reimbursement exceeding the per diem will be double the University’s allowance (ex. maximum dinner reimbursement will be $46). No alcohol will be reimbursed. The number of participants cannot exceed four individuals, including the candidate. The itemized food bill must be submitted with the reimbursement request. Names of participants and the business reason should be clearly noted on the travel and expense reimbursement form. Expensive restaurants (i.e. Cygnus, Ruth's Chris, Chop House) are on the NO GO list. </t>
    </r>
  </si>
  <si>
    <r>
      <rPr>
        <b/>
        <sz val="9"/>
        <color rgb="FFFF0000"/>
        <rFont val="Lato"/>
        <family val="2"/>
      </rPr>
      <t>NOTE:</t>
    </r>
    <r>
      <rPr>
        <sz val="9"/>
        <color theme="2" tint="-0.89999084444715716"/>
        <rFont val="Lato"/>
        <family val="2"/>
      </rPr>
      <t xml:space="preserve"> </t>
    </r>
    <r>
      <rPr>
        <b/>
        <sz val="9"/>
        <color theme="2" tint="-0.89999084444715716"/>
        <rFont val="Lato"/>
        <family val="2"/>
      </rPr>
      <t xml:space="preserve">This report should be printed and attached to all evidence of advertising documentation (email confirmations, receipts, snapshots, tear-sheets, etc.).  </t>
    </r>
    <r>
      <rPr>
        <sz val="9"/>
        <color theme="2" tint="-0.89999084444715716"/>
        <rFont val="Lato"/>
        <family val="2"/>
      </rPr>
      <t>One hard-copy and one electronic copy of the complete set is sent/given to Assistant to the Dean (Dana).</t>
    </r>
  </si>
  <si>
    <r>
      <t xml:space="preserve">Date &amp; Length of Posting
</t>
    </r>
    <r>
      <rPr>
        <sz val="10"/>
        <color theme="2" tint="-0.89999084444715716"/>
        <rFont val="Lato"/>
        <family val="2"/>
      </rPr>
      <t>Date/Issue of Hard Copy
# days posted on website</t>
    </r>
  </si>
  <si>
    <r>
      <t xml:space="preserve">Type
</t>
    </r>
    <r>
      <rPr>
        <sz val="10"/>
        <color theme="2" tint="-0.89999084444715716"/>
        <rFont val="Lato"/>
        <family val="2"/>
      </rPr>
      <t>Hard Print
Website
Referral</t>
    </r>
  </si>
  <si>
    <r>
      <t xml:space="preserve">Status
</t>
    </r>
    <r>
      <rPr>
        <sz val="10"/>
        <color theme="2" tint="-0.89999084444715716"/>
        <rFont val="Lato"/>
        <family val="2"/>
      </rPr>
      <t>Closed
Active
Pulled Early</t>
    </r>
  </si>
  <si>
    <r>
      <t xml:space="preserve">Evidence of Advertising
</t>
    </r>
    <r>
      <rPr>
        <sz val="10"/>
        <color theme="2" tint="-0.89999084444715716"/>
        <rFont val="Lato"/>
        <family val="2"/>
      </rPr>
      <t>Keep copies of tearsheet, screenshots of all ads, invoices, email correspondence, etc. in case needed for international hire.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</si>
</sst>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7" formatCode="&quot;$&quot;#,##0.00_);\(&quot;$&quot;#,##0.00\)"/>
    <numFmt numFmtId="8" formatCode="&quot;$&quot;#,##0.00_);[Red]\(&quot;$&quot;#,##0.00\)"/>
    <numFmt numFmtId="44" formatCode="_(&quot;$&quot;* #,##0.00_);_(&quot;$&quot;* \(#,##0.00\);_(&quot;$&quot;* &quot;-&quot;??_);_(@_)"/>
    <numFmt numFmtId="43" formatCode="_(* #,##0.00_);_(* \(#,##0.00\);_(* &quot;-&quot;??_);_(@_)"/>
    <numFmt numFmtId="164" formatCode="&quot;$&quot;#,##0.00&quot;/mile&quot;"/>
    <numFmt numFmtId="165" formatCode="&quot;$&quot;#,##0.00&quot;/day&quot;"/>
    <numFmt numFmtId="166" formatCode="&quot;$&quot;#,##0.00&quot;/night&quot;"/>
    <numFmt numFmtId="167" formatCode="#,##0.0_)&quot; mi.&quot;;\(#,##0.0\)&quot; mi.&quot;"/>
    <numFmt numFmtId="168" formatCode="&quot;$&quot;#,##0.00"/>
    <numFmt numFmtId="169" formatCode="#,##0.00;[Red]#,##0.00"/>
    <numFmt numFmtId="170" formatCode="&quot;$&quot;#,##0.00;[Red]&quot;$&quot;#,##0.00"/>
  </numFmts>
  <fonts count="47" x14ac:knownFonts="1">
    <font>
      <sz val="10"/>
      <color theme="1"/>
      <name val="Calibri"/>
      <family val="2"/>
      <scheme val="minor"/>
    </font>
    <font>
      <sz val="11"/>
      <color theme="1"/>
      <name val="Calibri"/>
      <family val="2"/>
      <scheme val="minor"/>
    </font>
    <font>
      <sz val="9"/>
      <color theme="1"/>
      <name val="Calibri"/>
      <family val="2"/>
      <scheme val="minor"/>
    </font>
    <font>
      <sz val="9"/>
      <color theme="4" tint="-0.499984740745262"/>
      <name val="Calibri"/>
      <family val="2"/>
      <scheme val="minor"/>
    </font>
    <font>
      <sz val="10"/>
      <color theme="4"/>
      <name val="Calibri"/>
      <family val="2"/>
      <scheme val="minor"/>
    </font>
    <font>
      <u/>
      <sz val="10"/>
      <color theme="4"/>
      <name val="Calibri"/>
      <family val="2"/>
      <scheme val="minor"/>
    </font>
    <font>
      <sz val="10"/>
      <color theme="3" tint="0.24994659260841701"/>
      <name val="Cambria"/>
      <family val="2"/>
      <scheme val="major"/>
    </font>
    <font>
      <sz val="11"/>
      <color theme="3"/>
      <name val="Cambria"/>
      <family val="2"/>
      <scheme val="major"/>
    </font>
    <font>
      <sz val="22"/>
      <color theme="3"/>
      <name val="Cambria"/>
      <family val="2"/>
      <scheme val="major"/>
    </font>
    <font>
      <sz val="10"/>
      <color theme="3"/>
      <name val="Cambria"/>
      <family val="1"/>
      <scheme val="major"/>
    </font>
    <font>
      <sz val="10"/>
      <color theme="3"/>
      <name val="Calibri"/>
      <family val="2"/>
      <scheme val="minor"/>
    </font>
    <font>
      <sz val="10"/>
      <color theme="1"/>
      <name val="Cambria"/>
      <family val="1"/>
      <scheme val="major"/>
    </font>
    <font>
      <sz val="10"/>
      <name val="Cambria"/>
      <family val="1"/>
      <scheme val="major"/>
    </font>
    <font>
      <b/>
      <sz val="11"/>
      <color theme="1"/>
      <name val="Calibri"/>
      <family val="2"/>
      <scheme val="minor"/>
    </font>
    <font>
      <sz val="9"/>
      <color theme="0"/>
      <name val="Calibri"/>
      <family val="2"/>
      <scheme val="minor"/>
    </font>
    <font>
      <b/>
      <sz val="22"/>
      <color rgb="FF032433"/>
      <name val="Garamond"/>
      <family val="1"/>
    </font>
    <font>
      <b/>
      <sz val="10"/>
      <color rgb="FF032433"/>
      <name val="Garamond"/>
      <family val="1"/>
    </font>
    <font>
      <b/>
      <sz val="22"/>
      <color rgb="FF1C4966"/>
      <name val="Garamond"/>
      <family val="1"/>
    </font>
    <font>
      <sz val="22"/>
      <color rgb="FF1C4966"/>
      <name val="Lato"/>
      <family val="2"/>
    </font>
    <font>
      <sz val="10"/>
      <color theme="1"/>
      <name val="Lato"/>
      <family val="2"/>
    </font>
    <font>
      <sz val="9"/>
      <color theme="1"/>
      <name val="Lato"/>
      <family val="2"/>
    </font>
    <font>
      <b/>
      <sz val="9"/>
      <color rgb="FFFF0000"/>
      <name val="Lato"/>
      <family val="2"/>
    </font>
    <font>
      <sz val="10"/>
      <color theme="1" tint="4.9989318521683403E-2"/>
      <name val="Lato"/>
      <family val="2"/>
    </font>
    <font>
      <b/>
      <sz val="10"/>
      <color theme="1" tint="4.9989318521683403E-2"/>
      <name val="Lato"/>
      <family val="2"/>
    </font>
    <font>
      <sz val="9"/>
      <color theme="3"/>
      <name val="Lato"/>
      <family val="2"/>
    </font>
    <font>
      <b/>
      <sz val="11"/>
      <color theme="1"/>
      <name val="Lato"/>
      <family val="2"/>
    </font>
    <font>
      <b/>
      <sz val="12"/>
      <color theme="1"/>
      <name val="Garamond"/>
      <family val="1"/>
    </font>
    <font>
      <b/>
      <sz val="11"/>
      <color theme="1"/>
      <name val="Garamond"/>
      <family val="1"/>
    </font>
    <font>
      <sz val="11"/>
      <color theme="0"/>
      <name val="Garamond"/>
      <family val="1"/>
    </font>
    <font>
      <b/>
      <sz val="20"/>
      <color theme="2" tint="-0.499984740745262"/>
      <name val="Garamond"/>
      <family val="1"/>
    </font>
    <font>
      <sz val="10"/>
      <color theme="2" tint="-0.499984740745262"/>
      <name val="Calibri"/>
      <family val="2"/>
      <scheme val="minor"/>
    </font>
    <font>
      <sz val="11"/>
      <color theme="2" tint="-0.499984740745262"/>
      <name val="Lato"/>
      <family val="2"/>
    </font>
    <font>
      <b/>
      <sz val="10"/>
      <color theme="2" tint="-0.89999084444715716"/>
      <name val="Garamond"/>
      <family val="1"/>
    </font>
    <font>
      <sz val="10"/>
      <color theme="2" tint="-0.89999084444715716"/>
      <name val="Lato"/>
      <family val="2"/>
    </font>
    <font>
      <sz val="10"/>
      <color theme="2" tint="-0.89999084444715716"/>
      <name val="Cambria"/>
      <family val="1"/>
      <scheme val="major"/>
    </font>
    <font>
      <sz val="9"/>
      <color theme="2" tint="-0.89999084444715716"/>
      <name val="Garamond"/>
      <family val="1"/>
    </font>
    <font>
      <sz val="10"/>
      <color theme="2" tint="-0.89999084444715716"/>
      <name val="Calibri"/>
      <family val="2"/>
      <scheme val="minor"/>
    </font>
    <font>
      <sz val="9"/>
      <color theme="2" tint="-0.89999084444715716"/>
      <name val="Calibri"/>
      <family val="2"/>
      <scheme val="minor"/>
    </font>
    <font>
      <sz val="10"/>
      <color theme="2" tint="-0.89999084444715716"/>
      <name val="Garamond"/>
      <family val="1"/>
    </font>
    <font>
      <b/>
      <sz val="9"/>
      <color theme="2" tint="-0.89999084444715716"/>
      <name val="Lato"/>
      <family val="2"/>
    </font>
    <font>
      <sz val="9"/>
      <color theme="2" tint="-0.89999084444715716"/>
      <name val="Lato"/>
      <family val="2"/>
    </font>
    <font>
      <b/>
      <sz val="18"/>
      <color theme="2" tint="-0.499984740745262"/>
      <name val="Garamond"/>
      <family val="1"/>
    </font>
    <font>
      <b/>
      <u/>
      <sz val="10"/>
      <color theme="2" tint="-0.89999084444715716"/>
      <name val="Lato"/>
      <family val="2"/>
    </font>
    <font>
      <b/>
      <sz val="11"/>
      <color theme="0"/>
      <name val="Garamond"/>
      <family val="1"/>
    </font>
    <font>
      <b/>
      <sz val="10"/>
      <color theme="0"/>
      <name val="Garamond"/>
      <family val="1"/>
    </font>
    <font>
      <b/>
      <sz val="12"/>
      <color theme="0"/>
      <name val="Garamond"/>
      <family val="1"/>
    </font>
    <font>
      <b/>
      <sz val="11"/>
      <color theme="0"/>
      <name val="Lato"/>
      <family val="2"/>
    </font>
  </fonts>
  <fills count="12">
    <fill>
      <patternFill patternType="none"/>
    </fill>
    <fill>
      <patternFill patternType="gray125"/>
    </fill>
    <fill>
      <patternFill patternType="solid">
        <fgColor theme="1"/>
        <bgColor indexed="64"/>
      </patternFill>
    </fill>
    <fill>
      <patternFill patternType="solid">
        <fgColor theme="2" tint="-0.249977111117893"/>
        <bgColor indexed="64"/>
      </patternFill>
    </fill>
    <fill>
      <patternFill patternType="solid">
        <fgColor theme="2" tint="-0.89999084444715716"/>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2" tint="-0.749992370372631"/>
        <bgColor indexed="64"/>
      </patternFill>
    </fill>
    <fill>
      <patternFill patternType="solid">
        <fgColor theme="0" tint="-0.34998626667073579"/>
        <bgColor indexed="64"/>
      </patternFill>
    </fill>
    <fill>
      <patternFill patternType="solid">
        <fgColor theme="2"/>
        <bgColor indexed="64"/>
      </patternFill>
    </fill>
  </fills>
  <borders count="22">
    <border>
      <left/>
      <right/>
      <top/>
      <bottom/>
      <diagonal/>
    </border>
    <border>
      <left/>
      <right style="thin">
        <color theme="0" tint="-0.499984740745262"/>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499984740745262"/>
      </left>
      <right/>
      <top/>
      <bottom/>
      <diagonal/>
    </border>
  </borders>
  <cellStyleXfs count="11">
    <xf numFmtId="0" fontId="0" fillId="0" borderId="0">
      <alignment vertical="center"/>
    </xf>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Protection="0">
      <alignment vertical="center"/>
    </xf>
    <xf numFmtId="0" fontId="9" fillId="0" borderId="0" applyNumberFormat="0" applyFill="0" applyBorder="0" applyProtection="0">
      <alignment horizontal="left"/>
    </xf>
    <xf numFmtId="0" fontId="10"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alignment vertical="center"/>
    </xf>
    <xf numFmtId="0" fontId="10" fillId="0" borderId="0" applyNumberFormat="0" applyFill="0" applyBorder="0" applyAlignment="0" applyProtection="0"/>
  </cellStyleXfs>
  <cellXfs count="131">
    <xf numFmtId="0" fontId="0" fillId="0" borderId="0" xfId="0">
      <alignment vertical="center"/>
    </xf>
    <xf numFmtId="0" fontId="2" fillId="0" borderId="0" xfId="0" applyFont="1">
      <alignment vertical="center"/>
    </xf>
    <xf numFmtId="0" fontId="3" fillId="0" borderId="0" xfId="0" applyFont="1" applyAlignment="1">
      <alignment vertical="top"/>
    </xf>
    <xf numFmtId="165" fontId="10" fillId="0" borderId="0" xfId="7" applyNumberFormat="1" applyBorder="1" applyAlignment="1">
      <alignment horizontal="left" vertical="center" indent="1"/>
    </xf>
    <xf numFmtId="164" fontId="10" fillId="0" borderId="0" xfId="7" applyNumberFormat="1" applyBorder="1" applyAlignment="1">
      <alignment horizontal="left" vertical="center" indent="1"/>
    </xf>
    <xf numFmtId="166" fontId="10" fillId="0" borderId="0" xfId="7" applyNumberFormat="1" applyBorder="1" applyAlignment="1">
      <alignment horizontal="left" vertical="center" indent="1"/>
    </xf>
    <xf numFmtId="0" fontId="10" fillId="0" borderId="0" xfId="0" applyFont="1" applyAlignment="1">
      <alignment horizontal="left" vertical="top"/>
    </xf>
    <xf numFmtId="0" fontId="8" fillId="0" borderId="0" xfId="3" applyAlignment="1">
      <alignment horizontal="left" indent="1"/>
    </xf>
    <xf numFmtId="0" fontId="8" fillId="0" borderId="0" xfId="3" applyAlignment="1">
      <alignment vertical="center" wrapText="1"/>
    </xf>
    <xf numFmtId="0" fontId="2" fillId="0" borderId="0" xfId="0" applyFont="1" applyAlignment="1">
      <alignment vertical="center" wrapText="1"/>
    </xf>
    <xf numFmtId="0" fontId="0" fillId="0" borderId="0" xfId="0" applyAlignment="1">
      <alignment vertical="center" wrapText="1"/>
    </xf>
    <xf numFmtId="14" fontId="0" fillId="0" borderId="0" xfId="0" applyNumberFormat="1">
      <alignment vertical="center"/>
    </xf>
    <xf numFmtId="0" fontId="0" fillId="0" borderId="0" xfId="0" applyAlignment="1"/>
    <xf numFmtId="0" fontId="0" fillId="0" borderId="3" xfId="0" applyBorder="1">
      <alignment vertical="center"/>
    </xf>
    <xf numFmtId="0" fontId="0" fillId="0" borderId="3" xfId="0" applyBorder="1" applyAlignment="1">
      <alignment wrapText="1"/>
    </xf>
    <xf numFmtId="0" fontId="0" fillId="0" borderId="3" xfId="0" applyBorder="1" applyAlignment="1">
      <alignment horizontal="center" wrapText="1"/>
    </xf>
    <xf numFmtId="0" fontId="0" fillId="0" borderId="3" xfId="0" applyBorder="1" applyAlignment="1">
      <alignment horizontal="center"/>
    </xf>
    <xf numFmtId="0" fontId="0" fillId="0" borderId="0" xfId="0" applyAlignment="1">
      <alignment wrapText="1"/>
    </xf>
    <xf numFmtId="0" fontId="0" fillId="2" borderId="3" xfId="0" applyFill="1" applyBorder="1" applyAlignment="1">
      <alignment wrapText="1"/>
    </xf>
    <xf numFmtId="0" fontId="13" fillId="0" borderId="4" xfId="0" applyFont="1" applyBorder="1" applyAlignment="1">
      <alignment horizontal="center"/>
    </xf>
    <xf numFmtId="0" fontId="0" fillId="0" borderId="13" xfId="0" applyBorder="1">
      <alignment vertical="center"/>
    </xf>
    <xf numFmtId="0" fontId="0" fillId="0" borderId="14" xfId="0" applyBorder="1">
      <alignment vertical="center"/>
    </xf>
    <xf numFmtId="168" fontId="0" fillId="0" borderId="18" xfId="0" applyNumberFormat="1" applyBorder="1">
      <alignment vertical="center"/>
    </xf>
    <xf numFmtId="0" fontId="0" fillId="0" borderId="17" xfId="0" applyBorder="1">
      <alignment vertical="center"/>
    </xf>
    <xf numFmtId="0" fontId="0" fillId="0" borderId="15" xfId="0" applyBorder="1">
      <alignment vertical="center"/>
    </xf>
    <xf numFmtId="0" fontId="0" fillId="0" borderId="16" xfId="0" applyBorder="1">
      <alignment vertical="center"/>
    </xf>
    <xf numFmtId="0" fontId="0" fillId="0" borderId="19" xfId="0" applyBorder="1">
      <alignment vertical="center"/>
    </xf>
    <xf numFmtId="0" fontId="11" fillId="0" borderId="19" xfId="0" applyFont="1" applyBorder="1">
      <alignment vertical="center"/>
    </xf>
    <xf numFmtId="168" fontId="0" fillId="0" borderId="19" xfId="0" applyNumberFormat="1" applyBorder="1">
      <alignment vertical="center"/>
    </xf>
    <xf numFmtId="8" fontId="0" fillId="0" borderId="19" xfId="0" applyNumberFormat="1" applyBorder="1">
      <alignment vertical="center"/>
    </xf>
    <xf numFmtId="49" fontId="0" fillId="0" borderId="19" xfId="0" applyNumberFormat="1" applyBorder="1">
      <alignment vertical="center"/>
    </xf>
    <xf numFmtId="0" fontId="12" fillId="0" borderId="19" xfId="4" applyFont="1" applyBorder="1" applyAlignment="1">
      <alignment vertical="center"/>
    </xf>
    <xf numFmtId="0" fontId="4" fillId="0" borderId="19" xfId="4" applyBorder="1" applyAlignment="1">
      <alignment vertical="center"/>
    </xf>
    <xf numFmtId="0" fontId="0" fillId="0" borderId="3" xfId="0" applyBorder="1" applyAlignment="1"/>
    <xf numFmtId="0" fontId="15" fillId="0" borderId="0" xfId="3" applyFont="1" applyAlignment="1">
      <alignment wrapText="1"/>
    </xf>
    <xf numFmtId="0" fontId="16" fillId="0" borderId="0" xfId="0" applyFont="1">
      <alignment vertical="center"/>
    </xf>
    <xf numFmtId="0" fontId="17" fillId="0" borderId="0" xfId="3" applyFont="1" applyAlignment="1"/>
    <xf numFmtId="0" fontId="18" fillId="0" borderId="0" xfId="3" applyFont="1" applyAlignment="1">
      <alignment vertical="center"/>
    </xf>
    <xf numFmtId="14" fontId="22" fillId="0" borderId="0" xfId="0" applyNumberFormat="1" applyFont="1" applyAlignment="1">
      <alignment horizontal="left" vertical="center" indent="1"/>
    </xf>
    <xf numFmtId="0" fontId="22" fillId="0" borderId="0" xfId="0" applyFont="1" applyAlignment="1">
      <alignment horizontal="left" vertical="center" indent="1"/>
    </xf>
    <xf numFmtId="0" fontId="22" fillId="0" borderId="0" xfId="0" applyFont="1" applyAlignment="1">
      <alignment horizontal="left" vertical="center" wrapText="1"/>
    </xf>
    <xf numFmtId="7" fontId="22" fillId="0" borderId="0" xfId="2" applyNumberFormat="1" applyFont="1" applyFill="1" applyBorder="1" applyAlignment="1">
      <alignment vertical="center"/>
    </xf>
    <xf numFmtId="7" fontId="22" fillId="0" borderId="0" xfId="2" applyNumberFormat="1" applyFont="1" applyFill="1" applyBorder="1" applyAlignment="1">
      <alignment horizontal="right" vertical="center"/>
    </xf>
    <xf numFmtId="168" fontId="22" fillId="0" borderId="0" xfId="2" applyNumberFormat="1" applyFont="1" applyFill="1" applyBorder="1" applyAlignment="1">
      <alignment horizontal="right" vertical="center"/>
    </xf>
    <xf numFmtId="7" fontId="22" fillId="0" borderId="0" xfId="1" applyNumberFormat="1" applyFont="1" applyFill="1" applyBorder="1" applyAlignment="1">
      <alignment horizontal="right" vertical="center"/>
    </xf>
    <xf numFmtId="0" fontId="22" fillId="0" borderId="0" xfId="0" applyFont="1">
      <alignment vertical="center"/>
    </xf>
    <xf numFmtId="170" fontId="22" fillId="0" borderId="0" xfId="1" applyNumberFormat="1" applyFont="1" applyFill="1" applyBorder="1" applyAlignment="1">
      <alignment horizontal="right" vertical="center"/>
    </xf>
    <xf numFmtId="168" fontId="22" fillId="0" borderId="0" xfId="1" applyNumberFormat="1" applyFont="1" applyFill="1" applyBorder="1" applyAlignment="1">
      <alignment horizontal="right" vertical="center"/>
    </xf>
    <xf numFmtId="167" fontId="22" fillId="0" borderId="0" xfId="1" applyNumberFormat="1" applyFont="1" applyFill="1" applyBorder="1" applyAlignment="1">
      <alignment horizontal="right" vertical="center"/>
    </xf>
    <xf numFmtId="169" fontId="22" fillId="0" borderId="0" xfId="1" applyNumberFormat="1" applyFont="1" applyFill="1" applyBorder="1" applyAlignment="1">
      <alignment horizontal="right" vertical="center"/>
    </xf>
    <xf numFmtId="0" fontId="22" fillId="0" borderId="0" xfId="0" applyFont="1" applyAlignment="1">
      <alignment horizontal="left" vertical="center"/>
    </xf>
    <xf numFmtId="44" fontId="22" fillId="0" borderId="0" xfId="0" applyNumberFormat="1" applyFont="1" applyAlignment="1">
      <alignment horizontal="left" vertical="center"/>
    </xf>
    <xf numFmtId="7" fontId="22" fillId="0" borderId="0" xfId="0" applyNumberFormat="1" applyFont="1">
      <alignment vertical="center"/>
    </xf>
    <xf numFmtId="0" fontId="22" fillId="0" borderId="0" xfId="0" applyFont="1" applyAlignment="1">
      <alignment vertical="center" wrapText="1"/>
    </xf>
    <xf numFmtId="0" fontId="22" fillId="0" borderId="1" xfId="6" applyFont="1" applyBorder="1" applyAlignment="1">
      <alignment horizontal="right" indent="1"/>
    </xf>
    <xf numFmtId="7" fontId="23" fillId="0" borderId="0" xfId="0" applyNumberFormat="1" applyFont="1" applyAlignment="1"/>
    <xf numFmtId="167" fontId="22" fillId="0" borderId="0" xfId="0" applyNumberFormat="1" applyFont="1">
      <alignment vertical="center"/>
    </xf>
    <xf numFmtId="0" fontId="28" fillId="2" borderId="3" xfId="0" applyFont="1" applyFill="1" applyBorder="1" applyAlignment="1">
      <alignment wrapText="1"/>
    </xf>
    <xf numFmtId="0" fontId="27" fillId="2" borderId="3" xfId="0" applyFont="1" applyFill="1" applyBorder="1" applyAlignment="1">
      <alignment horizontal="center" wrapText="1"/>
    </xf>
    <xf numFmtId="0" fontId="27" fillId="2" borderId="3" xfId="0" applyFont="1" applyFill="1" applyBorder="1" applyAlignment="1"/>
    <xf numFmtId="0" fontId="26" fillId="0" borderId="3" xfId="0" applyFont="1" applyBorder="1" applyAlignment="1"/>
    <xf numFmtId="0" fontId="29" fillId="0" borderId="0" xfId="3" applyFont="1" applyAlignment="1">
      <alignment horizontal="left" indent="1"/>
    </xf>
    <xf numFmtId="0" fontId="30" fillId="0" borderId="0" xfId="0" applyFont="1">
      <alignment vertical="center"/>
    </xf>
    <xf numFmtId="0" fontId="31" fillId="0" borderId="0" xfId="5" applyFont="1" applyAlignment="1">
      <alignment horizontal="left" vertical="center"/>
    </xf>
    <xf numFmtId="0" fontId="32" fillId="0" borderId="1" xfId="6" applyFont="1" applyBorder="1" applyAlignment="1">
      <alignment vertical="center"/>
    </xf>
    <xf numFmtId="0" fontId="33" fillId="0" borderId="0" xfId="7" applyFont="1" applyAlignment="1">
      <alignment horizontal="left" vertical="center" indent="1"/>
    </xf>
    <xf numFmtId="0" fontId="33" fillId="0" borderId="21" xfId="6" applyFont="1" applyBorder="1" applyAlignment="1">
      <alignment vertical="center"/>
    </xf>
    <xf numFmtId="164" fontId="33" fillId="0" borderId="0" xfId="10" applyNumberFormat="1" applyFont="1" applyBorder="1" applyAlignment="1">
      <alignment horizontal="left" vertical="center" indent="1"/>
    </xf>
    <xf numFmtId="0" fontId="34" fillId="0" borderId="0" xfId="6" applyFont="1" applyBorder="1" applyAlignment="1">
      <alignment vertical="center"/>
    </xf>
    <xf numFmtId="0" fontId="35" fillId="0" borderId="1" xfId="0" applyFont="1" applyBorder="1" applyAlignment="1">
      <alignment vertical="center" wrapText="1"/>
    </xf>
    <xf numFmtId="14" fontId="33" fillId="0" borderId="0" xfId="7" applyNumberFormat="1" applyFont="1" applyBorder="1" applyAlignment="1">
      <alignment horizontal="left" vertical="center" indent="1"/>
    </xf>
    <xf numFmtId="165" fontId="33" fillId="0" borderId="0" xfId="10" applyNumberFormat="1" applyFont="1" applyBorder="1" applyAlignment="1">
      <alignment horizontal="left" vertical="center" indent="1"/>
    </xf>
    <xf numFmtId="0" fontId="33" fillId="0" borderId="0" xfId="7" applyFont="1" applyBorder="1" applyAlignment="1">
      <alignment horizontal="left" vertical="center" indent="1"/>
    </xf>
    <xf numFmtId="166" fontId="33" fillId="0" borderId="0" xfId="10" applyNumberFormat="1" applyFont="1" applyBorder="1" applyAlignment="1">
      <alignment horizontal="left" vertical="center" indent="1"/>
    </xf>
    <xf numFmtId="0" fontId="33" fillId="0" borderId="21" xfId="6" applyFont="1" applyBorder="1" applyAlignment="1">
      <alignment horizontal="left" vertical="center"/>
    </xf>
    <xf numFmtId="0" fontId="32" fillId="0" borderId="1" xfId="6" applyFont="1" applyBorder="1" applyAlignment="1">
      <alignment horizontal="left" vertical="center"/>
    </xf>
    <xf numFmtId="0" fontId="36" fillId="0" borderId="0" xfId="0" applyFont="1">
      <alignment vertical="center"/>
    </xf>
    <xf numFmtId="0" fontId="37" fillId="0" borderId="1" xfId="0" applyFont="1" applyBorder="1" applyAlignment="1">
      <alignment vertical="center" wrapText="1"/>
    </xf>
    <xf numFmtId="0" fontId="33" fillId="0" borderId="21" xfId="0" applyFont="1" applyBorder="1">
      <alignment vertical="center"/>
    </xf>
    <xf numFmtId="0" fontId="33" fillId="0" borderId="0" xfId="0" applyFont="1">
      <alignment vertical="center"/>
    </xf>
    <xf numFmtId="0" fontId="38" fillId="0" borderId="0" xfId="0" applyFont="1">
      <alignment vertical="center"/>
    </xf>
    <xf numFmtId="0" fontId="34" fillId="0" borderId="0" xfId="6" applyFont="1" applyBorder="1" applyAlignment="1">
      <alignment horizontal="left" vertical="center"/>
    </xf>
    <xf numFmtId="0" fontId="19" fillId="4" borderId="0" xfId="0" applyFont="1" applyFill="1" applyAlignment="1">
      <alignment horizontal="center" vertical="center"/>
    </xf>
    <xf numFmtId="0" fontId="19" fillId="4" borderId="0" xfId="0" applyFont="1" applyFill="1" applyAlignment="1">
      <alignment horizontal="center" vertical="center" wrapText="1"/>
    </xf>
    <xf numFmtId="0" fontId="41" fillId="0" borderId="0" xfId="3" applyFont="1" applyAlignment="1">
      <alignment horizontal="left" indent="1"/>
    </xf>
    <xf numFmtId="0" fontId="42" fillId="0" borderId="19" xfId="0" applyFont="1" applyBorder="1">
      <alignment vertical="center"/>
    </xf>
    <xf numFmtId="0" fontId="42" fillId="0" borderId="19" xfId="0" applyFont="1" applyBorder="1" applyAlignment="1">
      <alignment vertical="center" wrapText="1"/>
    </xf>
    <xf numFmtId="0" fontId="25" fillId="5" borderId="3" xfId="0" applyFont="1" applyFill="1" applyBorder="1" applyAlignment="1">
      <alignment horizontal="center" textRotation="90" wrapText="1"/>
    </xf>
    <xf numFmtId="0" fontId="25" fillId="6" borderId="5" xfId="0" applyFont="1" applyFill="1" applyBorder="1" applyAlignment="1">
      <alignment horizontal="center" textRotation="90" wrapText="1"/>
    </xf>
    <xf numFmtId="0" fontId="25" fillId="6" borderId="3" xfId="0" applyFont="1" applyFill="1" applyBorder="1" applyAlignment="1">
      <alignment horizontal="center" textRotation="90" wrapText="1"/>
    </xf>
    <xf numFmtId="0" fontId="25" fillId="8" borderId="3" xfId="0" applyFont="1" applyFill="1" applyBorder="1" applyAlignment="1">
      <alignment horizontal="center" textRotation="90" wrapText="1"/>
    </xf>
    <xf numFmtId="0" fontId="25" fillId="3" borderId="3" xfId="0" applyFont="1" applyFill="1" applyBorder="1" applyAlignment="1">
      <alignment horizontal="center" textRotation="90" wrapText="1"/>
    </xf>
    <xf numFmtId="0" fontId="25" fillId="3" borderId="3" xfId="0" applyFont="1" applyFill="1" applyBorder="1" applyAlignment="1">
      <alignment horizontal="center"/>
    </xf>
    <xf numFmtId="0" fontId="25" fillId="8" borderId="3" xfId="0" applyFont="1" applyFill="1" applyBorder="1" applyAlignment="1">
      <alignment horizontal="center"/>
    </xf>
    <xf numFmtId="0" fontId="25" fillId="11" borderId="3" xfId="0" applyFont="1" applyFill="1" applyBorder="1" applyAlignment="1">
      <alignment horizontal="center"/>
    </xf>
    <xf numFmtId="0" fontId="25" fillId="6" borderId="3" xfId="0" applyFont="1" applyFill="1" applyBorder="1" applyAlignment="1">
      <alignment horizontal="center"/>
    </xf>
    <xf numFmtId="0" fontId="46" fillId="7" borderId="3" xfId="0" applyFont="1" applyFill="1" applyBorder="1" applyAlignment="1">
      <alignment horizontal="center"/>
    </xf>
    <xf numFmtId="0" fontId="20" fillId="0" borderId="0" xfId="0" applyFont="1" applyAlignment="1">
      <alignment vertical="top" wrapText="1"/>
    </xf>
    <xf numFmtId="0" fontId="20" fillId="0" borderId="0" xfId="0" applyFont="1">
      <alignment vertical="center"/>
    </xf>
    <xf numFmtId="0" fontId="24" fillId="0" borderId="20" xfId="3" applyFont="1" applyBorder="1" applyAlignment="1">
      <alignment horizontal="left" wrapText="1"/>
    </xf>
    <xf numFmtId="0" fontId="44" fillId="7" borderId="8" xfId="0" applyFont="1" applyFill="1" applyBorder="1" applyAlignment="1">
      <alignment horizontal="center" wrapText="1"/>
    </xf>
    <xf numFmtId="0" fontId="44" fillId="7" borderId="2" xfId="0" applyFont="1" applyFill="1" applyBorder="1" applyAlignment="1">
      <alignment horizontal="center" wrapText="1"/>
    </xf>
    <xf numFmtId="0" fontId="44" fillId="7" borderId="9" xfId="0" applyFont="1" applyFill="1" applyBorder="1" applyAlignment="1">
      <alignment horizontal="center" wrapText="1"/>
    </xf>
    <xf numFmtId="0" fontId="43" fillId="9" borderId="3" xfId="0" applyFont="1" applyFill="1" applyBorder="1" applyAlignment="1">
      <alignment horizontal="center" vertical="center" wrapText="1"/>
    </xf>
    <xf numFmtId="0" fontId="26" fillId="3" borderId="10" xfId="0" applyFont="1" applyFill="1" applyBorder="1" applyAlignment="1">
      <alignment horizontal="center"/>
    </xf>
    <xf numFmtId="0" fontId="26" fillId="3" borderId="11" xfId="0" applyFont="1" applyFill="1" applyBorder="1" applyAlignment="1">
      <alignment horizontal="center"/>
    </xf>
    <xf numFmtId="0" fontId="26" fillId="3" borderId="8" xfId="0" applyFont="1" applyFill="1" applyBorder="1" applyAlignment="1">
      <alignment horizontal="center"/>
    </xf>
    <xf numFmtId="0" fontId="26" fillId="3" borderId="2" xfId="0" applyFont="1" applyFill="1" applyBorder="1" applyAlignment="1">
      <alignment horizontal="center"/>
    </xf>
    <xf numFmtId="0" fontId="14" fillId="2" borderId="6" xfId="0" applyFont="1" applyFill="1" applyBorder="1" applyAlignment="1">
      <alignment horizontal="center" wrapText="1"/>
    </xf>
    <xf numFmtId="0" fontId="14" fillId="2" borderId="7" xfId="0" applyFont="1" applyFill="1" applyBorder="1" applyAlignment="1">
      <alignment horizontal="center" wrapText="1"/>
    </xf>
    <xf numFmtId="0" fontId="26" fillId="8" borderId="10" xfId="0" applyFont="1" applyFill="1" applyBorder="1" applyAlignment="1">
      <alignment horizontal="center"/>
    </xf>
    <xf numFmtId="0" fontId="26" fillId="8" borderId="11" xfId="0" applyFont="1" applyFill="1" applyBorder="1" applyAlignment="1">
      <alignment horizontal="center"/>
    </xf>
    <xf numFmtId="0" fontId="26" fillId="8" borderId="12" xfId="0" applyFont="1" applyFill="1" applyBorder="1" applyAlignment="1">
      <alignment horizontal="center"/>
    </xf>
    <xf numFmtId="0" fontId="26" fillId="5" borderId="6" xfId="0" applyFont="1" applyFill="1" applyBorder="1" applyAlignment="1">
      <alignment horizontal="center" wrapText="1"/>
    </xf>
    <xf numFmtId="0" fontId="26" fillId="5" borderId="2" xfId="0" applyFont="1" applyFill="1" applyBorder="1" applyAlignment="1">
      <alignment horizontal="center" vertical="center"/>
    </xf>
    <xf numFmtId="0" fontId="26" fillId="5" borderId="9" xfId="0" applyFont="1" applyFill="1" applyBorder="1" applyAlignment="1">
      <alignment horizontal="center" vertical="center"/>
    </xf>
    <xf numFmtId="0" fontId="26" fillId="6" borderId="12" xfId="0" applyFont="1" applyFill="1" applyBorder="1" applyAlignment="1">
      <alignment horizontal="center"/>
    </xf>
    <xf numFmtId="0" fontId="26" fillId="6" borderId="6" xfId="0" applyFont="1" applyFill="1" applyBorder="1" applyAlignment="1">
      <alignment horizontal="center"/>
    </xf>
    <xf numFmtId="0" fontId="45" fillId="2" borderId="3" xfId="0" applyFont="1" applyFill="1" applyBorder="1" applyAlignment="1">
      <alignment horizontal="center" vertical="center" wrapText="1"/>
    </xf>
    <xf numFmtId="0" fontId="45" fillId="9" borderId="3" xfId="0" applyFont="1" applyFill="1" applyBorder="1" applyAlignment="1">
      <alignment horizontal="center" vertical="center" wrapText="1"/>
    </xf>
    <xf numFmtId="0" fontId="26" fillId="6" borderId="3" xfId="0" applyFont="1" applyFill="1" applyBorder="1" applyAlignment="1">
      <alignment horizontal="center" wrapText="1"/>
    </xf>
    <xf numFmtId="0" fontId="26" fillId="11" borderId="4" xfId="0" applyFont="1" applyFill="1" applyBorder="1" applyAlignment="1">
      <alignment horizontal="center" wrapText="1"/>
    </xf>
    <xf numFmtId="0" fontId="26" fillId="11" borderId="5" xfId="0" applyFont="1" applyFill="1" applyBorder="1" applyAlignment="1">
      <alignment horizontal="center" wrapText="1"/>
    </xf>
    <xf numFmtId="0" fontId="26" fillId="8" borderId="3" xfId="0" applyFont="1" applyFill="1" applyBorder="1" applyAlignment="1">
      <alignment horizontal="center" wrapText="1"/>
    </xf>
    <xf numFmtId="0" fontId="26" fillId="5" borderId="3" xfId="0" applyFont="1" applyFill="1" applyBorder="1" applyAlignment="1">
      <alignment horizontal="center" vertical="center" wrapText="1"/>
    </xf>
    <xf numFmtId="0" fontId="26" fillId="10" borderId="3" xfId="0" applyFont="1" applyFill="1" applyBorder="1" applyAlignment="1">
      <alignment horizontal="center" vertical="center" wrapText="1"/>
    </xf>
    <xf numFmtId="0" fontId="45" fillId="7" borderId="3" xfId="0" applyFont="1" applyFill="1" applyBorder="1" applyAlignment="1">
      <alignment horizontal="center" wrapText="1"/>
    </xf>
    <xf numFmtId="0" fontId="26" fillId="3" borderId="3" xfId="0" applyFont="1" applyFill="1" applyBorder="1" applyAlignment="1">
      <alignment horizontal="center" wrapText="1"/>
    </xf>
    <xf numFmtId="0" fontId="26" fillId="10" borderId="3" xfId="0" applyFont="1" applyFill="1" applyBorder="1" applyAlignment="1">
      <alignment horizontal="center" vertical="center" textRotation="90" wrapText="1"/>
    </xf>
    <xf numFmtId="0" fontId="45" fillId="9" borderId="3" xfId="0" applyFont="1" applyFill="1" applyBorder="1" applyAlignment="1">
      <alignment horizontal="center" vertical="center" textRotation="90" wrapText="1"/>
    </xf>
    <xf numFmtId="0" fontId="26" fillId="5" borderId="3" xfId="0" applyFont="1" applyFill="1" applyBorder="1" applyAlignment="1">
      <alignment horizontal="center" vertical="center" textRotation="90" wrapText="1"/>
    </xf>
  </cellXfs>
  <cellStyles count="11">
    <cellStyle name="Comma" xfId="1" builtinId="3"/>
    <cellStyle name="Currency" xfId="2" builtinId="4"/>
    <cellStyle name="Followed Hyperlink" xfId="9" builtinId="9" customBuiltin="1"/>
    <cellStyle name="Heading 1" xfId="5" builtinId="16" customBuiltin="1"/>
    <cellStyle name="Heading 2" xfId="6" builtinId="17" customBuiltin="1"/>
    <cellStyle name="Heading 3" xfId="7" builtinId="18" customBuiltin="1"/>
    <cellStyle name="Heading 3 2" xfId="10" xr:uid="{56C935A6-A4E6-4C62-A43E-A654D28FE8D5}"/>
    <cellStyle name="Heading 4" xfId="8" builtinId="19" customBuiltin="1"/>
    <cellStyle name="Hyperlink" xfId="4" builtinId="8" customBuiltin="1"/>
    <cellStyle name="Normal" xfId="0" builtinId="0" customBuiltin="1"/>
    <cellStyle name="Title" xfId="3" builtinId="15" customBuiltin="1"/>
  </cellStyles>
  <dxfs count="31">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b val="0"/>
        <i val="0"/>
        <strike val="0"/>
        <condense val="0"/>
        <extend val="0"/>
        <outline val="0"/>
        <shadow val="0"/>
        <u val="none"/>
        <vertAlign val="baseline"/>
        <sz val="10"/>
        <color theme="1" tint="4.9989318521683403E-2"/>
        <name val="Lato"/>
        <family val="2"/>
        <scheme val="none"/>
      </font>
      <numFmt numFmtId="11" formatCode="&quot;$&quot;#,##0.00_);\(&quot;$&quot;#,##0.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0"/>
        <color theme="1" tint="4.9989318521683403E-2"/>
        <name val="Lato"/>
        <family val="2"/>
        <scheme val="none"/>
      </font>
      <numFmt numFmtId="11" formatCode="&quot;$&quot;#,##0.00_);\(&quot;$&quot;#,##0.00\)"/>
      <alignment horizontal="right" vertical="center" textRotation="0" wrapText="0" indent="0" justifyLastLine="0" shrinkToFit="0" readingOrder="0"/>
    </dxf>
    <dxf>
      <font>
        <b val="0"/>
        <i val="0"/>
        <strike val="0"/>
        <condense val="0"/>
        <extend val="0"/>
        <outline val="0"/>
        <shadow val="0"/>
        <u val="none"/>
        <vertAlign val="baseline"/>
        <sz val="10"/>
        <color theme="1" tint="4.9989318521683403E-2"/>
        <name val="Lato"/>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theme="1" tint="4.9989318521683403E-2"/>
        <name val="Lato"/>
        <family val="2"/>
        <scheme val="none"/>
      </font>
      <numFmt numFmtId="11" formatCode="&quot;$&quot;#,##0.00_);\(&quot;$&quot;#,##0.00\)"/>
      <alignment horizontal="right" vertical="center" textRotation="0" wrapText="0" relativeIndent="-1" justifyLastLine="0" shrinkToFit="0" readingOrder="0"/>
    </dxf>
    <dxf>
      <font>
        <b val="0"/>
        <i val="0"/>
        <strike val="0"/>
        <condense val="0"/>
        <extend val="0"/>
        <outline val="0"/>
        <shadow val="0"/>
        <u val="none"/>
        <vertAlign val="baseline"/>
        <sz val="10"/>
        <color theme="1" tint="4.9989318521683403E-2"/>
        <name val="Lato"/>
        <family val="2"/>
        <scheme val="none"/>
      </font>
      <numFmt numFmtId="34" formatCode="_(&quot;$&quot;* #,##0.00_);_(&quot;$&quot;* \(#,##0.00\);_(&quot;$&quot;* &quot;-&quot;??_);_(@_)"/>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theme="1" tint="4.9989318521683403E-2"/>
        <name val="Lato"/>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theme="1" tint="4.9989318521683403E-2"/>
        <name val="Lato"/>
        <family val="2"/>
        <scheme val="none"/>
      </font>
      <numFmt numFmtId="34" formatCode="_(&quot;$&quot;* #,##0.00_);_(&quot;$&quot;* \(#,##0.00\);_(&quot;$&quot;* &quot;-&quot;??_);_(@_)"/>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theme="1" tint="4.9989318521683403E-2"/>
        <name val="Lato"/>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theme="1" tint="4.9989318521683403E-2"/>
        <name val="Lato"/>
        <family val="2"/>
        <scheme val="none"/>
      </font>
      <numFmt numFmtId="34" formatCode="_(&quot;$&quot;* #,##0.00_);_(&quot;$&quot;* \(#,##0.00\);_(&quot;$&quot;* &quot;-&quot;??_);_(@_)"/>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theme="1" tint="4.9989318521683403E-2"/>
        <name val="Lato"/>
        <family val="2"/>
        <scheme val="none"/>
      </font>
      <numFmt numFmtId="167" formatCode="#,##0.0_)&quot; mi.&quot;;\(#,##0.0\)&quot; mi.&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4.9989318521683403E-2"/>
        <name val="Lato"/>
        <family val="2"/>
        <scheme val="none"/>
      </font>
      <numFmt numFmtId="34" formatCode="_(&quot;$&quot;* #,##0.00_);_(&quot;$&quot;* \(#,##0.00\);_(&quot;$&quot;* &quot;-&quot;??_);_(@_)"/>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tint="4.9989318521683403E-2"/>
        <name val="Lato"/>
        <family val="2"/>
        <scheme val="none"/>
      </font>
      <numFmt numFmtId="11" formatCode="&quot;$&quot;#,##0.00_);\(&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4.9989318521683403E-2"/>
        <name val="Lato"/>
        <family val="2"/>
        <scheme val="none"/>
      </font>
      <numFmt numFmtId="34" formatCode="_(&quot;$&quot;* #,##0.00_);_(&quot;$&quot;* \(#,##0.00\);_(&quot;$&quot;* &quot;-&quot;??_);_(@_)"/>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theme="1" tint="4.9989318521683403E-2"/>
        <name val="Lato"/>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theme="1" tint="4.9989318521683403E-2"/>
        <name val="Lato"/>
        <family val="2"/>
        <scheme val="none"/>
      </font>
      <numFmt numFmtId="34" formatCode="_(&quot;$&quot;* #,##0.00_);_(&quot;$&quot;* \(#,##0.00\);_(&quot;$&quot;* &quot;-&quot;??_);_(@_)"/>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theme="1" tint="4.9989318521683403E-2"/>
        <name val="Lato"/>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tint="4.9989318521683403E-2"/>
        <name val="Lato"/>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theme="1" tint="4.9989318521683403E-2"/>
        <name val="Lato"/>
        <family val="2"/>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tint="4.9989318521683403E-2"/>
        <name val="Lato"/>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theme="1" tint="4.9989318521683403E-2"/>
        <name val="Lato"/>
        <family val="2"/>
        <scheme val="none"/>
      </font>
      <alignment horizontal="left" vertical="center" textRotation="0" wrapText="0" indent="1" justifyLastLine="0" shrinkToFit="0" readingOrder="0"/>
    </dxf>
    <dxf>
      <font>
        <b val="0"/>
        <i val="0"/>
        <strike val="0"/>
        <condense val="0"/>
        <extend val="0"/>
        <outline val="0"/>
        <shadow val="0"/>
        <u val="none"/>
        <vertAlign val="baseline"/>
        <sz val="10"/>
        <color theme="1" tint="4.9989318521683403E-2"/>
        <name val="Lato"/>
        <family val="2"/>
        <scheme val="none"/>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10"/>
        <color theme="1" tint="4.9989318521683403E-2"/>
        <name val="Lato"/>
        <family val="2"/>
        <scheme val="none"/>
      </font>
      <alignment horizontal="left" vertical="center" textRotation="0" wrapText="0" indent="1" justifyLastLine="0" shrinkToFit="0" readingOrder="0"/>
    </dxf>
    <dxf>
      <font>
        <strike val="0"/>
        <outline val="0"/>
        <shadow val="0"/>
        <u val="none"/>
        <vertAlign val="baseline"/>
        <sz val="10"/>
        <color theme="1"/>
        <name val="Calibri"/>
        <scheme val="minor"/>
      </font>
      <alignment vertical="center" textRotation="0" wrapText="0" indent="0" justifyLastLine="0" shrinkToFit="0" readingOrder="0"/>
    </dxf>
    <dxf>
      <font>
        <strike val="0"/>
        <outline val="0"/>
        <shadow val="0"/>
        <u val="none"/>
        <vertAlign val="baseline"/>
        <sz val="10"/>
        <color theme="1"/>
        <name val="Calibri"/>
        <scheme val="minor"/>
      </font>
      <alignment vertical="center" textRotation="0" wrapText="0" indent="0" justifyLastLine="0" shrinkToFit="0" readingOrder="0"/>
    </dxf>
    <dxf>
      <font>
        <strike val="0"/>
        <outline val="0"/>
        <shadow val="0"/>
        <u val="none"/>
        <vertAlign val="baseline"/>
        <sz val="10"/>
        <color theme="1"/>
        <name val="Lato"/>
        <family val="2"/>
        <scheme val="none"/>
      </font>
      <fill>
        <patternFill patternType="solid">
          <fgColor indexed="64"/>
          <bgColor theme="2" tint="-0.89999084444715716"/>
        </patternFill>
      </fill>
      <alignment horizontal="center" vertical="center" textRotation="0" wrapText="0" indent="0" justifyLastLine="0" shrinkToFit="0" readingOrder="0"/>
    </dxf>
    <dxf>
      <font>
        <b/>
        <i val="0"/>
        <color theme="3"/>
      </font>
      <fill>
        <patternFill>
          <bgColor theme="0" tint="-0.14996795556505021"/>
        </patternFill>
      </fill>
      <border>
        <horizontal/>
      </border>
    </dxf>
    <dxf>
      <font>
        <b/>
        <i val="0"/>
        <color theme="0"/>
      </font>
      <fill>
        <patternFill patternType="solid">
          <fgColor theme="5"/>
          <bgColor theme="1" tint="0.499984740745262"/>
        </patternFill>
      </fill>
      <border>
        <vertical style="thin">
          <color theme="1" tint="0.34998626667073579"/>
        </vertical>
        <horizontal/>
      </border>
    </dxf>
    <dxf>
      <font>
        <b val="0"/>
        <i val="0"/>
        <color theme="3"/>
      </font>
      <fill>
        <patternFill patternType="none">
          <bgColor auto="1"/>
        </patternFill>
      </fill>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34998626667073579"/>
        </horizontal>
      </border>
    </dxf>
  </dxfs>
  <tableStyles count="1" defaultTableStyle="ExpenseReport_Table1" defaultPivotStyle="PivotStyleLight16">
    <tableStyle name="ExpenseReport_Table1" pivot="0" count="3" xr9:uid="{00000000-0011-0000-FFFF-FFFF00000000}">
      <tableStyleElement type="wholeTable" dxfId="30"/>
      <tableStyleElement type="headerRow" dxfId="29"/>
      <tableStyleElement type="totalRow" dxfId="28"/>
    </tableStyle>
  </tableStyles>
  <colors>
    <mruColors>
      <color rgb="FFE0E4DC"/>
      <color rgb="FFEFEBCE"/>
      <color rgb="FFD6CE93"/>
      <color rgb="FFA3A380"/>
      <color rgb="FF032433"/>
      <color rgb="FF1C4966"/>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Expenses" displayName="tblExpenses" ref="B15:L30" totalsRowCount="1" headerRowDxfId="27" dataDxfId="26" totalsRowDxfId="25">
  <sortState xmlns:xlrd2="http://schemas.microsoft.com/office/spreadsheetml/2017/richdata2" ref="B18:L43">
    <sortCondition ref="B14:B43"/>
  </sortState>
  <tableColumns count="11">
    <tableColumn id="1" xr3:uid="{00000000-0010-0000-0000-000001000000}" name="DATE" totalsRowLabel="TOTALS" dataDxfId="24" totalsRowDxfId="23"/>
    <tableColumn id="2" xr3:uid="{00000000-0010-0000-0000-000002000000}" name="FOAP" dataDxfId="22" totalsRowDxfId="21"/>
    <tableColumn id="3" xr3:uid="{00000000-0010-0000-0000-000003000000}" name="DESCRIPTION" dataDxfId="20" totalsRowDxfId="19"/>
    <tableColumn id="4" xr3:uid="{00000000-0010-0000-0000-000004000000}" name="HOTEL" totalsRowFunction="sum" dataDxfId="18" totalsRowDxfId="17"/>
    <tableColumn id="5" xr3:uid="{00000000-0010-0000-0000-000005000000}" name="MILEAGE" totalsRowFunction="sum" dataDxfId="16" totalsRowDxfId="15"/>
    <tableColumn id="13" xr3:uid="{00000000-0010-0000-0000-00000D000000}" name="MEALS" totalsRowFunction="sum" dataDxfId="14" totalsRowDxfId="13" dataCellStyle="Currency"/>
    <tableColumn id="6" xr3:uid="{00000000-0010-0000-0000-000006000000}" name="FLIGHT" totalsRowFunction="sum" dataDxfId="12" totalsRowDxfId="11" dataCellStyle="Comma"/>
    <tableColumn id="9" xr3:uid="{00000000-0010-0000-0000-000009000000}" name="ADVERTISING" totalsRowFunction="sum" dataDxfId="10" totalsRowDxfId="9"/>
    <tableColumn id="10" xr3:uid="{00000000-0010-0000-0000-00000A000000}" name="MISC. (Tips, Etc.)" totalsRowFunction="sum" dataDxfId="8" totalsRowDxfId="7"/>
    <tableColumn id="12" xr3:uid="{00000000-0010-0000-0000-00000C000000}" name="APPROVED" dataDxfId="6" totalsRowDxfId="5">
      <calculatedColumnFormula>IF(COUNTA(#REF!)=2,(#REF!-tblExpenses[[#This Row],[FLIGHT]])*MileageRate,"")</calculatedColumnFormula>
    </tableColumn>
    <tableColumn id="11" xr3:uid="{00000000-0010-0000-0000-00000B000000}" name="TOTAL " totalsRowFunction="sum" dataDxfId="4" totalsRowDxfId="3">
      <calculatedColumnFormula>SUM(tblExpenses[[#This Row],[HOTEL]:[MISC. (Tips, Etc.)]])</calculatedColumnFormula>
    </tableColumn>
  </tableColumns>
  <tableStyleInfo name="ExpenseReport_Table1" showFirstColumn="0" showLastColumn="0" showRowStripes="1" showColumnStripes="0"/>
  <extLst>
    <ext xmlns:x14="http://schemas.microsoft.com/office/spreadsheetml/2009/9/main" uri="{504A1905-F514-4f6f-8877-14C23A59335A}">
      <x14:table altText="Expense report data" altTextSummary="List of travel expenses and details such as the cost of hotel, meals, phone, mileage, etc."/>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oho">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OHO">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7000"/>
                <a:satMod val="150000"/>
              </a:schemeClr>
            </a:gs>
            <a:gs pos="30000">
              <a:schemeClr val="phClr">
                <a:shade val="94000"/>
                <a:satMod val="130000"/>
              </a:schemeClr>
            </a:gs>
            <a:gs pos="45000">
              <a:schemeClr val="phClr">
                <a:shade val="100000"/>
                <a:satMod val="120000"/>
              </a:schemeClr>
            </a:gs>
            <a:gs pos="55000">
              <a:schemeClr val="phClr">
                <a:shade val="100000"/>
                <a:satMod val="118000"/>
              </a:schemeClr>
            </a:gs>
            <a:gs pos="73000">
              <a:schemeClr val="phClr">
                <a:shade val="94000"/>
                <a:satMod val="130000"/>
              </a:schemeClr>
            </a:gs>
            <a:gs pos="100000">
              <a:schemeClr val="phClr">
                <a:shade val="67000"/>
                <a:satMod val="150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2700000" algn="br" rotWithShape="0">
              <a:srgbClr val="000000">
                <a:alpha val="40000"/>
              </a:srgbClr>
            </a:outerShdw>
          </a:effectLst>
        </a:effectStyle>
        <a:effectStyle>
          <a:effectLst>
            <a:outerShdw blurRad="50800" dist="38100" dir="2700000" algn="br" rotWithShape="0">
              <a:srgbClr val="000000">
                <a:alpha val="40000"/>
              </a:srgbClr>
            </a:outerShdw>
          </a:effectLst>
        </a:effectStyle>
        <a:effectStyle>
          <a:effectLst>
            <a:outerShdw blurRad="50800" dist="38100" dir="2700000" algn="br" rotWithShape="0">
              <a:srgbClr val="000000">
                <a:alpha val="40000"/>
              </a:srgbClr>
            </a:outerShdw>
          </a:effectLst>
          <a:scene3d>
            <a:camera prst="orthographicFront">
              <a:rot lat="0" lon="0" rev="0"/>
            </a:camera>
            <a:lightRig rig="threePt" dir="t">
              <a:rot lat="0" lon="0" rev="2700000"/>
            </a:lightRig>
          </a:scene3d>
          <a:sp3d contourW="19050">
            <a:bevelT w="31750" h="38100"/>
            <a:contourClr>
              <a:schemeClr val="phClr">
                <a:shade val="15000"/>
                <a:satMod val="110000"/>
              </a:schemeClr>
            </a:contourClr>
          </a:sp3d>
        </a:effectStyle>
      </a:effectStyleLst>
      <a:bgFillStyleLst>
        <a:solidFill>
          <a:schemeClr val="phClr"/>
        </a:solidFill>
        <a:gradFill rotWithShape="1">
          <a:gsLst>
            <a:gs pos="0">
              <a:schemeClr val="phClr">
                <a:tint val="64000"/>
                <a:satMod val="210000"/>
              </a:schemeClr>
            </a:gs>
            <a:gs pos="40000">
              <a:schemeClr val="phClr">
                <a:tint val="72000"/>
                <a:shade val="99000"/>
                <a:satMod val="200000"/>
              </a:schemeClr>
            </a:gs>
            <a:gs pos="100000">
              <a:schemeClr val="phClr">
                <a:tint val="100000"/>
                <a:shade val="30000"/>
                <a:alpha val="100000"/>
                <a:satMod val="175000"/>
                <a:lumMod val="100000"/>
              </a:schemeClr>
            </a:gs>
          </a:gsLst>
          <a:path path="circle">
            <a:fillToRect l="50000" t="-80000" r="50000" b="180000"/>
          </a:path>
        </a:gradFill>
        <a:blipFill rotWithShape="1">
          <a:blip xmlns:r="http://schemas.openxmlformats.org/officeDocument/2006/relationships" r:embed="rId1">
            <a:duotone>
              <a:schemeClr val="phClr">
                <a:tint val="86000"/>
                <a:alpha val="90000"/>
              </a:schemeClr>
              <a:schemeClr val="phClr">
                <a:shade val="49000"/>
                <a:satMod val="120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pageSetUpPr autoPageBreaks="0"/>
  </sheetPr>
  <dimension ref="A1:N32"/>
  <sheetViews>
    <sheetView showGridLines="0" tabSelected="1" zoomScaleNormal="100" zoomScaleSheetLayoutView="70" workbookViewId="0">
      <selection activeCell="E20" sqref="E20"/>
    </sheetView>
  </sheetViews>
  <sheetFormatPr baseColWidth="10" defaultColWidth="9" defaultRowHeight="24" customHeight="1" x14ac:dyDescent="0.2"/>
  <cols>
    <col min="1" max="1" width="2.796875" customWidth="1"/>
    <col min="2" max="2" width="15.19921875" customWidth="1"/>
    <col min="3" max="3" width="17.796875" bestFit="1" customWidth="1"/>
    <col min="4" max="4" width="15.19921875" style="10" customWidth="1"/>
    <col min="5" max="5" width="19.796875" customWidth="1"/>
    <col min="6" max="6" width="12.19921875" customWidth="1"/>
    <col min="7" max="7" width="15" customWidth="1"/>
    <col min="8" max="8" width="14.19921875" customWidth="1"/>
    <col min="9" max="9" width="16.796875" customWidth="1"/>
    <col min="10" max="10" width="15.3984375" customWidth="1"/>
    <col min="11" max="12" width="14.19921875" customWidth="1"/>
    <col min="13" max="13" width="15.19921875" bestFit="1" customWidth="1"/>
    <col min="14" max="14" width="2.796875" customWidth="1"/>
  </cols>
  <sheetData>
    <row r="1" spans="1:13" ht="36.75" customHeight="1" x14ac:dyDescent="0.35">
      <c r="A1" s="61" t="s">
        <v>49</v>
      </c>
      <c r="B1" s="36"/>
      <c r="C1" s="36"/>
      <c r="D1" s="34"/>
      <c r="E1" s="35"/>
    </row>
    <row r="2" spans="1:13" ht="15" customHeight="1" x14ac:dyDescent="0.2">
      <c r="A2" s="62"/>
      <c r="B2" s="63" t="s">
        <v>15</v>
      </c>
      <c r="C2" s="37"/>
      <c r="D2" s="8"/>
    </row>
    <row r="3" spans="1:13" ht="15" customHeight="1" x14ac:dyDescent="0.2">
      <c r="B3" s="6"/>
      <c r="C3" s="1"/>
      <c r="D3" s="9"/>
      <c r="E3" s="1"/>
    </row>
    <row r="4" spans="1:13" ht="18" customHeight="1" x14ac:dyDescent="0.2">
      <c r="B4" s="64" t="s">
        <v>7</v>
      </c>
      <c r="C4" s="65"/>
      <c r="D4" s="64" t="s">
        <v>53</v>
      </c>
      <c r="E4" s="66"/>
      <c r="F4" s="65"/>
      <c r="G4" s="64" t="s">
        <v>54</v>
      </c>
      <c r="H4" s="65"/>
      <c r="I4" s="64" t="s">
        <v>11</v>
      </c>
      <c r="J4" s="67" t="s">
        <v>62</v>
      </c>
      <c r="K4" s="68"/>
      <c r="L4" s="4"/>
    </row>
    <row r="5" spans="1:13" ht="18" customHeight="1" x14ac:dyDescent="0.2">
      <c r="B5" s="64" t="s">
        <v>4</v>
      </c>
      <c r="C5" s="65"/>
      <c r="D5" s="69"/>
      <c r="E5" s="66"/>
      <c r="F5" s="70"/>
      <c r="G5" s="64" t="s">
        <v>10</v>
      </c>
      <c r="H5" s="70"/>
      <c r="I5" s="64" t="s">
        <v>20</v>
      </c>
      <c r="J5" s="71" t="s">
        <v>55</v>
      </c>
      <c r="K5" s="68"/>
      <c r="L5" s="3"/>
    </row>
    <row r="6" spans="1:13" ht="18" customHeight="1" x14ac:dyDescent="0.2">
      <c r="B6" s="64" t="s">
        <v>42</v>
      </c>
      <c r="C6" s="65"/>
      <c r="D6" s="69"/>
      <c r="E6" s="66"/>
      <c r="F6" s="72"/>
      <c r="G6" s="64" t="s">
        <v>8</v>
      </c>
      <c r="H6" s="72"/>
      <c r="I6" s="64" t="s">
        <v>21</v>
      </c>
      <c r="J6" s="73" t="s">
        <v>63</v>
      </c>
      <c r="K6" s="68"/>
      <c r="L6" s="5"/>
    </row>
    <row r="7" spans="1:13" ht="18" customHeight="1" x14ac:dyDescent="0.2">
      <c r="B7" s="64" t="s">
        <v>28</v>
      </c>
      <c r="C7" s="65"/>
      <c r="D7" s="69"/>
      <c r="E7" s="74"/>
      <c r="F7" s="72"/>
      <c r="G7" s="75" t="s">
        <v>9</v>
      </c>
      <c r="H7" s="72"/>
      <c r="I7" s="64" t="s">
        <v>22</v>
      </c>
      <c r="J7" s="71" t="s">
        <v>64</v>
      </c>
      <c r="K7" s="68"/>
      <c r="L7" s="3"/>
    </row>
    <row r="8" spans="1:13" ht="18" customHeight="1" x14ac:dyDescent="0.2">
      <c r="B8" s="76"/>
      <c r="C8" s="76"/>
      <c r="D8" s="77"/>
      <c r="E8" s="78"/>
      <c r="F8" s="79"/>
      <c r="G8" s="80"/>
      <c r="H8" s="72"/>
      <c r="I8" s="75" t="s">
        <v>23</v>
      </c>
      <c r="J8" s="71" t="s">
        <v>65</v>
      </c>
      <c r="K8" s="81"/>
      <c r="L8" s="3"/>
    </row>
    <row r="9" spans="1:13" ht="7.5" customHeight="1" x14ac:dyDescent="0.2">
      <c r="B9" s="97" t="s">
        <v>71</v>
      </c>
      <c r="C9" s="97"/>
      <c r="D9" s="97"/>
      <c r="E9" s="97"/>
      <c r="F9" s="97"/>
      <c r="G9" s="97"/>
      <c r="H9" s="97"/>
      <c r="I9" s="97"/>
      <c r="J9" s="97"/>
      <c r="K9" s="98"/>
      <c r="L9" s="98"/>
    </row>
    <row r="10" spans="1:13" ht="11.25" customHeight="1" x14ac:dyDescent="0.2">
      <c r="B10" s="97"/>
      <c r="C10" s="97"/>
      <c r="D10" s="97"/>
      <c r="E10" s="97"/>
      <c r="F10" s="97"/>
      <c r="G10" s="97"/>
      <c r="H10" s="97"/>
      <c r="I10" s="97"/>
      <c r="J10" s="97"/>
      <c r="K10" s="98"/>
      <c r="L10" s="98"/>
      <c r="M10" t="s">
        <v>14</v>
      </c>
    </row>
    <row r="11" spans="1:13" ht="9" customHeight="1" x14ac:dyDescent="0.2">
      <c r="B11" s="97"/>
      <c r="C11" s="97"/>
      <c r="D11" s="97"/>
      <c r="E11" s="97"/>
      <c r="F11" s="97"/>
      <c r="G11" s="97"/>
      <c r="H11" s="97"/>
      <c r="I11" s="97"/>
      <c r="J11" s="97"/>
      <c r="K11" s="98"/>
      <c r="L11" s="98"/>
      <c r="M11" t="s">
        <v>14</v>
      </c>
    </row>
    <row r="12" spans="1:13" ht="9" customHeight="1" x14ac:dyDescent="0.2">
      <c r="B12" s="97"/>
      <c r="C12" s="97"/>
      <c r="D12" s="97"/>
      <c r="E12" s="97"/>
      <c r="F12" s="97"/>
      <c r="G12" s="97"/>
      <c r="H12" s="97"/>
      <c r="I12" s="97"/>
      <c r="J12" s="97"/>
      <c r="K12" s="98"/>
      <c r="L12" s="98"/>
    </row>
    <row r="13" spans="1:13" ht="21" customHeight="1" x14ac:dyDescent="0.2">
      <c r="B13" s="97"/>
      <c r="C13" s="97"/>
      <c r="D13" s="97"/>
      <c r="E13" s="97"/>
      <c r="F13" s="97"/>
      <c r="G13" s="97"/>
      <c r="H13" s="97"/>
      <c r="I13" s="97"/>
      <c r="J13" s="97"/>
      <c r="K13" s="98"/>
      <c r="L13" s="98"/>
    </row>
    <row r="14" spans="1:13" ht="5.25" customHeight="1" x14ac:dyDescent="0.2">
      <c r="B14" s="1"/>
      <c r="C14" s="1"/>
      <c r="D14" s="9"/>
      <c r="E14" s="1"/>
      <c r="F14" s="1"/>
      <c r="G14" s="1"/>
      <c r="H14" s="2"/>
      <c r="I14" s="1"/>
      <c r="J14" s="1"/>
      <c r="K14" s="2"/>
      <c r="L14" s="1"/>
    </row>
    <row r="15" spans="1:13" ht="24" customHeight="1" x14ac:dyDescent="0.2">
      <c r="B15" s="82" t="s">
        <v>0</v>
      </c>
      <c r="C15" s="82" t="s">
        <v>16</v>
      </c>
      <c r="D15" s="83" t="s">
        <v>1</v>
      </c>
      <c r="E15" s="82" t="s">
        <v>2</v>
      </c>
      <c r="F15" s="82" t="s">
        <v>66</v>
      </c>
      <c r="G15" s="82" t="s">
        <v>3</v>
      </c>
      <c r="H15" s="82" t="s">
        <v>19</v>
      </c>
      <c r="I15" s="82" t="s">
        <v>17</v>
      </c>
      <c r="J15" s="82" t="s">
        <v>18</v>
      </c>
      <c r="K15" s="82" t="s">
        <v>24</v>
      </c>
      <c r="L15" s="82" t="s">
        <v>6</v>
      </c>
    </row>
    <row r="16" spans="1:13" ht="24" customHeight="1" x14ac:dyDescent="0.2">
      <c r="B16" s="38"/>
      <c r="C16" s="39"/>
      <c r="D16" s="40"/>
      <c r="E16" s="41"/>
      <c r="F16" s="42"/>
      <c r="G16" s="43"/>
      <c r="H16" s="44"/>
      <c r="I16" s="42"/>
      <c r="J16" s="42"/>
      <c r="K16" s="44"/>
      <c r="L16" s="42">
        <f>SUM(tblExpenses[[#This Row],[HOTEL]:[MISC. (Tips, Etc.)]])</f>
        <v>0</v>
      </c>
      <c r="M16" s="45"/>
    </row>
    <row r="17" spans="2:14" ht="24" customHeight="1" x14ac:dyDescent="0.2">
      <c r="B17" s="38"/>
      <c r="C17" s="39"/>
      <c r="D17" s="40"/>
      <c r="E17" s="41"/>
      <c r="F17" s="42"/>
      <c r="G17" s="42"/>
      <c r="H17" s="46"/>
      <c r="I17" s="42"/>
      <c r="J17" s="42"/>
      <c r="K17" s="44"/>
      <c r="L17" s="42">
        <f>SUM(tblExpenses[[#This Row],[HOTEL]:[MISC. (Tips, Etc.)]])</f>
        <v>0</v>
      </c>
      <c r="M17" s="45"/>
    </row>
    <row r="18" spans="2:14" ht="24" customHeight="1" x14ac:dyDescent="0.2">
      <c r="B18" s="38"/>
      <c r="C18" s="39"/>
      <c r="D18" s="40"/>
      <c r="E18" s="41"/>
      <c r="F18" s="42"/>
      <c r="G18" s="43"/>
      <c r="H18" s="44"/>
      <c r="I18" s="42"/>
      <c r="J18" s="42"/>
      <c r="K18" s="44"/>
      <c r="L18" s="42">
        <f>SUM(tblExpenses[[#This Row],[HOTEL]:[MISC. (Tips, Etc.)]])</f>
        <v>0</v>
      </c>
      <c r="M18" s="45"/>
      <c r="N18" s="11"/>
    </row>
    <row r="19" spans="2:14" ht="24" customHeight="1" x14ac:dyDescent="0.2">
      <c r="B19" s="38"/>
      <c r="C19" s="39"/>
      <c r="D19" s="40"/>
      <c r="E19" s="41"/>
      <c r="F19" s="42"/>
      <c r="G19" s="42"/>
      <c r="H19" s="47"/>
      <c r="I19" s="42"/>
      <c r="J19" s="42"/>
      <c r="K19" s="44"/>
      <c r="L19" s="42">
        <f>SUM(tblExpenses[[#This Row],[HOTEL]:[MISC. (Tips, Etc.)]])</f>
        <v>0</v>
      </c>
      <c r="M19" s="45"/>
    </row>
    <row r="20" spans="2:14" ht="24" customHeight="1" x14ac:dyDescent="0.2">
      <c r="B20" s="38"/>
      <c r="C20" s="39"/>
      <c r="D20" s="40"/>
      <c r="E20" s="41"/>
      <c r="F20" s="42"/>
      <c r="G20" s="42"/>
      <c r="H20" s="48"/>
      <c r="I20" s="42"/>
      <c r="J20" s="42"/>
      <c r="K20" s="44"/>
      <c r="L20" s="42">
        <f>SUM(tblExpenses[[#This Row],[HOTEL]:[MISC. (Tips, Etc.)]])</f>
        <v>0</v>
      </c>
      <c r="M20" s="45"/>
    </row>
    <row r="21" spans="2:14" ht="24" customHeight="1" x14ac:dyDescent="0.2">
      <c r="B21" s="38"/>
      <c r="C21" s="39"/>
      <c r="D21" s="40"/>
      <c r="E21" s="41"/>
      <c r="F21" s="42"/>
      <c r="G21" s="42"/>
      <c r="H21" s="48"/>
      <c r="I21" s="42"/>
      <c r="J21" s="42"/>
      <c r="K21" s="44"/>
      <c r="L21" s="42">
        <f>SUM(tblExpenses[[#This Row],[HOTEL]:[MISC. (Tips, Etc.)]])</f>
        <v>0</v>
      </c>
      <c r="M21" s="45"/>
    </row>
    <row r="22" spans="2:14" ht="24" customHeight="1" x14ac:dyDescent="0.2">
      <c r="B22" s="38"/>
      <c r="C22" s="39"/>
      <c r="D22" s="40"/>
      <c r="E22" s="41"/>
      <c r="F22" s="42"/>
      <c r="G22" s="42"/>
      <c r="H22" s="48"/>
      <c r="I22" s="42"/>
      <c r="J22" s="42"/>
      <c r="K22" s="44"/>
      <c r="L22" s="42">
        <f>SUM(tblExpenses[[#This Row],[HOTEL]:[MISC. (Tips, Etc.)]])</f>
        <v>0</v>
      </c>
      <c r="M22" s="45"/>
    </row>
    <row r="23" spans="2:14" ht="24" customHeight="1" x14ac:dyDescent="0.2">
      <c r="B23" s="38"/>
      <c r="C23" s="39"/>
      <c r="D23" s="40"/>
      <c r="E23" s="41"/>
      <c r="F23" s="42"/>
      <c r="G23" s="42"/>
      <c r="H23" s="48"/>
      <c r="I23" s="42"/>
      <c r="J23" s="42"/>
      <c r="K23" s="44"/>
      <c r="L23" s="42">
        <f>SUM(tblExpenses[[#This Row],[HOTEL]:[MISC. (Tips, Etc.)]])</f>
        <v>0</v>
      </c>
      <c r="M23" s="45"/>
    </row>
    <row r="24" spans="2:14" ht="24" customHeight="1" x14ac:dyDescent="0.2">
      <c r="B24" s="38"/>
      <c r="C24" s="39"/>
      <c r="D24" s="40"/>
      <c r="E24" s="41"/>
      <c r="F24" s="42"/>
      <c r="G24" s="42"/>
      <c r="H24" s="48"/>
      <c r="I24" s="42"/>
      <c r="J24" s="42"/>
      <c r="K24" s="44"/>
      <c r="L24" s="42">
        <f>SUM(tblExpenses[[#This Row],[HOTEL]:[MISC. (Tips, Etc.)]])</f>
        <v>0</v>
      </c>
      <c r="M24" s="45"/>
    </row>
    <row r="25" spans="2:14" ht="24" customHeight="1" x14ac:dyDescent="0.2">
      <c r="B25" s="38"/>
      <c r="C25" s="39"/>
      <c r="D25" s="40"/>
      <c r="E25" s="41"/>
      <c r="F25" s="42"/>
      <c r="G25" s="42"/>
      <c r="H25" s="48"/>
      <c r="I25" s="42"/>
      <c r="J25" s="42"/>
      <c r="K25" s="44" t="str">
        <f>IF(COUNTA(#REF!)=2,(#REF!-tblExpenses[[#This Row],[FLIGHT]])*MileageRate,"")</f>
        <v/>
      </c>
      <c r="L25" s="42">
        <f>SUM(tblExpenses[[#This Row],[HOTEL]:[MISC. (Tips, Etc.)]])</f>
        <v>0</v>
      </c>
      <c r="M25" s="45"/>
    </row>
    <row r="26" spans="2:14" ht="24" customHeight="1" x14ac:dyDescent="0.2">
      <c r="B26" s="38"/>
      <c r="C26" s="39"/>
      <c r="D26" s="40"/>
      <c r="E26" s="41"/>
      <c r="F26" s="42"/>
      <c r="G26" s="42"/>
      <c r="H26" s="48"/>
      <c r="I26" s="42"/>
      <c r="J26" s="42"/>
      <c r="K26" s="44" t="str">
        <f>IF(COUNTA(#REF!)=2,(#REF!-tblExpenses[[#This Row],[FLIGHT]])*MileageRate,"")</f>
        <v/>
      </c>
      <c r="L26" s="42">
        <f>SUM(tblExpenses[[#This Row],[HOTEL]:[MISC. (Tips, Etc.)]])</f>
        <v>0</v>
      </c>
      <c r="M26" s="45"/>
    </row>
    <row r="27" spans="2:14" ht="24" customHeight="1" x14ac:dyDescent="0.2">
      <c r="B27" s="38"/>
      <c r="C27" s="39"/>
      <c r="D27" s="40"/>
      <c r="E27" s="41"/>
      <c r="F27" s="42"/>
      <c r="G27" s="42"/>
      <c r="H27" s="48"/>
      <c r="I27" s="42"/>
      <c r="J27" s="42"/>
      <c r="K27" s="44" t="str">
        <f>IF(COUNTA(#REF!)=2,(#REF!-tblExpenses[[#This Row],[FLIGHT]])*MileageRate,"")</f>
        <v/>
      </c>
      <c r="L27" s="42">
        <f>SUM(tblExpenses[[#This Row],[HOTEL]:[MISC. (Tips, Etc.)]])</f>
        <v>0</v>
      </c>
      <c r="M27" s="45"/>
    </row>
    <row r="28" spans="2:14" ht="24" customHeight="1" x14ac:dyDescent="0.2">
      <c r="B28" s="38"/>
      <c r="C28" s="39"/>
      <c r="D28" s="40"/>
      <c r="E28" s="41"/>
      <c r="F28" s="42"/>
      <c r="G28" s="42"/>
      <c r="H28" s="48"/>
      <c r="I28" s="42"/>
      <c r="J28" s="42"/>
      <c r="K28" s="44" t="str">
        <f>IF(COUNTA(#REF!)=2,(#REF!-tblExpenses[[#This Row],[FLIGHT]])*MileageRate,"")</f>
        <v/>
      </c>
      <c r="L28" s="42">
        <f>SUM(tblExpenses[[#This Row],[HOTEL]:[MISC. (Tips, Etc.)]])</f>
        <v>0</v>
      </c>
      <c r="M28" s="45"/>
    </row>
    <row r="29" spans="2:14" ht="24" customHeight="1" x14ac:dyDescent="0.2">
      <c r="B29" s="38"/>
      <c r="C29" s="39"/>
      <c r="D29" s="40"/>
      <c r="E29" s="41"/>
      <c r="F29" s="42"/>
      <c r="G29" s="43"/>
      <c r="H29" s="49"/>
      <c r="I29" s="42"/>
      <c r="J29" s="42"/>
      <c r="K29" s="44"/>
      <c r="L29" s="42">
        <f>SUM(tblExpenses[[#This Row],[HOTEL]:[MISC. (Tips, Etc.)]])</f>
        <v>0</v>
      </c>
      <c r="M29" s="45"/>
    </row>
    <row r="30" spans="2:14" ht="24" customHeight="1" x14ac:dyDescent="0.2">
      <c r="B30" s="39" t="s">
        <v>12</v>
      </c>
      <c r="C30" s="50"/>
      <c r="D30" s="40"/>
      <c r="E30" s="51">
        <f>SUBTOTAL(109,tblExpenses[HOTEL])</f>
        <v>0</v>
      </c>
      <c r="F30" s="51">
        <f>SUBTOTAL(109,tblExpenses[MILEAGE])</f>
        <v>0</v>
      </c>
      <c r="G30" s="51">
        <f>SUBTOTAL(109,tblExpenses[MEALS])</f>
        <v>0</v>
      </c>
      <c r="H30" s="51">
        <f>SUBTOTAL(109,tblExpenses[FLIGHT])</f>
        <v>0</v>
      </c>
      <c r="I30" s="51">
        <f>SUBTOTAL(109,tblExpenses[ADVERTISING])</f>
        <v>0</v>
      </c>
      <c r="J30" s="51">
        <f>SUBTOTAL(109,tblExpenses[MISC. (Tips, Etc.)])</f>
        <v>0</v>
      </c>
      <c r="K30" s="50"/>
      <c r="L30" s="52">
        <f>SUBTOTAL(109,tblExpenses[[TOTAL ]])</f>
        <v>0</v>
      </c>
      <c r="M30" s="45"/>
    </row>
    <row r="31" spans="2:14" ht="24" customHeight="1" x14ac:dyDescent="0.15">
      <c r="B31" s="45"/>
      <c r="C31" s="45"/>
      <c r="D31" s="53"/>
      <c r="E31" s="45"/>
      <c r="F31" s="45"/>
      <c r="G31" s="45"/>
      <c r="H31" s="45"/>
      <c r="I31" s="45"/>
      <c r="J31" s="45"/>
      <c r="K31" s="45"/>
      <c r="L31" s="54" t="s">
        <v>13</v>
      </c>
      <c r="M31" s="55">
        <v>12000</v>
      </c>
    </row>
    <row r="32" spans="2:14" ht="24" customHeight="1" x14ac:dyDescent="0.15">
      <c r="B32" s="45"/>
      <c r="C32" s="45"/>
      <c r="D32" s="53"/>
      <c r="E32" s="45"/>
      <c r="F32" s="45"/>
      <c r="G32" s="45"/>
      <c r="H32" s="56"/>
      <c r="I32" s="45"/>
      <c r="J32" s="45"/>
      <c r="K32" s="45"/>
      <c r="L32" s="54" t="s">
        <v>5</v>
      </c>
      <c r="M32" s="55">
        <f>tblExpenses[[#Totals],[TOTAL ]]-Advances</f>
        <v>-12000</v>
      </c>
    </row>
  </sheetData>
  <mergeCells count="1">
    <mergeCell ref="B9:L13"/>
  </mergeCells>
  <conditionalFormatting sqref="B16:B29">
    <cfRule type="expression" dxfId="2" priority="54">
      <formula>(($B16&lt;$H$5)+($B16&gt;$H$6))*($B16&lt;&gt;"")</formula>
    </cfRule>
  </conditionalFormatting>
  <conditionalFormatting sqref="E16:G29 I16:J29">
    <cfRule type="expression" dxfId="1" priority="3">
      <formula>E16&lt;0</formula>
    </cfRule>
  </conditionalFormatting>
  <conditionalFormatting sqref="H16:H29 K16:K29">
    <cfRule type="expression" dxfId="0" priority="55">
      <formula>(#REF!&lt;&gt;"")*($H16&lt;&gt;"")*(#REF!&lt;$H16)</formula>
    </cfRule>
  </conditionalFormatting>
  <pageMargins left="0.25" right="0.25" top="0.5" bottom="0.5" header="0.3" footer="0.3"/>
  <pageSetup scale="80" fitToHeight="0" orientation="landscape" horizontalDpi="4294967295" verticalDpi="4294967295" r:id="rId1"/>
  <headerFooter>
    <oddFooter>&amp;R&amp;A</oddFooter>
  </headerFooter>
  <ignoredErrors>
    <ignoredError sqref="K25:K28"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G20"/>
  <sheetViews>
    <sheetView workbookViewId="0">
      <selection activeCell="A3" sqref="A3:G3"/>
    </sheetView>
  </sheetViews>
  <sheetFormatPr baseColWidth="10" defaultColWidth="9" defaultRowHeight="14" x14ac:dyDescent="0.2"/>
  <cols>
    <col min="1" max="1" width="43.19921875" customWidth="1"/>
    <col min="3" max="3" width="22.59765625" customWidth="1"/>
    <col min="4" max="4" width="10.59765625" customWidth="1"/>
    <col min="5" max="5" width="11.3984375" customWidth="1"/>
    <col min="7" max="7" width="27.3984375" customWidth="1"/>
  </cols>
  <sheetData>
    <row r="1" spans="1:7" ht="23.25" customHeight="1" x14ac:dyDescent="0.3">
      <c r="A1" s="84" t="s">
        <v>25</v>
      </c>
      <c r="F1" s="7"/>
    </row>
    <row r="2" spans="1:7" ht="27.75" customHeight="1" x14ac:dyDescent="0.15">
      <c r="A2" s="99" t="s">
        <v>72</v>
      </c>
      <c r="B2" s="99"/>
      <c r="C2" s="99"/>
      <c r="D2" s="99"/>
      <c r="E2" s="99"/>
      <c r="F2" s="99"/>
      <c r="G2" s="99"/>
    </row>
    <row r="3" spans="1:7" ht="78.75" customHeight="1" x14ac:dyDescent="0.2">
      <c r="A3" s="85" t="s">
        <v>26</v>
      </c>
      <c r="B3" s="85" t="s">
        <v>27</v>
      </c>
      <c r="C3" s="86" t="s">
        <v>73</v>
      </c>
      <c r="D3" s="86" t="s">
        <v>74</v>
      </c>
      <c r="E3" s="86" t="s">
        <v>75</v>
      </c>
      <c r="F3" s="85" t="s">
        <v>48</v>
      </c>
      <c r="G3" s="86" t="s">
        <v>76</v>
      </c>
    </row>
    <row r="4" spans="1:7" ht="22.5" customHeight="1" x14ac:dyDescent="0.2">
      <c r="A4" s="27"/>
      <c r="B4" s="28"/>
      <c r="C4" s="28"/>
      <c r="D4" s="26"/>
      <c r="E4" s="26"/>
      <c r="F4" s="26"/>
      <c r="G4" s="26"/>
    </row>
    <row r="5" spans="1:7" ht="22.5" customHeight="1" x14ac:dyDescent="0.2">
      <c r="A5" s="27"/>
      <c r="B5" s="28"/>
      <c r="C5" s="28"/>
      <c r="D5" s="26"/>
      <c r="E5" s="26"/>
      <c r="F5" s="26"/>
      <c r="G5" s="26"/>
    </row>
    <row r="6" spans="1:7" ht="22.5" customHeight="1" x14ac:dyDescent="0.2">
      <c r="A6" s="27"/>
      <c r="B6" s="28"/>
      <c r="C6" s="28"/>
      <c r="D6" s="26"/>
      <c r="E6" s="26"/>
      <c r="F6" s="26"/>
      <c r="G6" s="26"/>
    </row>
    <row r="7" spans="1:7" ht="22.5" customHeight="1" x14ac:dyDescent="0.2">
      <c r="A7" s="27"/>
      <c r="B7" s="29"/>
      <c r="C7" s="28"/>
      <c r="D7" s="26"/>
      <c r="E7" s="26"/>
      <c r="F7" s="26"/>
      <c r="G7" s="26"/>
    </row>
    <row r="8" spans="1:7" ht="22.5" customHeight="1" x14ac:dyDescent="0.2">
      <c r="A8" s="27"/>
      <c r="B8" s="29"/>
      <c r="C8" s="28"/>
      <c r="D8" s="26"/>
      <c r="E8" s="26"/>
      <c r="F8" s="26"/>
      <c r="G8" s="26"/>
    </row>
    <row r="9" spans="1:7" ht="22.5" customHeight="1" x14ac:dyDescent="0.2">
      <c r="A9" s="27"/>
      <c r="B9" s="29"/>
      <c r="C9" s="28"/>
      <c r="D9" s="26"/>
      <c r="E9" s="26"/>
      <c r="F9" s="26"/>
      <c r="G9" s="26"/>
    </row>
    <row r="10" spans="1:7" ht="22.5" customHeight="1" x14ac:dyDescent="0.2">
      <c r="A10" s="27"/>
      <c r="B10" s="29"/>
      <c r="C10" s="28"/>
      <c r="D10" s="26"/>
      <c r="E10" s="26"/>
      <c r="F10" s="26"/>
      <c r="G10" s="26"/>
    </row>
    <row r="11" spans="1:7" ht="22.5" customHeight="1" x14ac:dyDescent="0.2">
      <c r="A11" s="27"/>
      <c r="B11" s="29"/>
      <c r="C11" s="28"/>
      <c r="D11" s="26"/>
      <c r="E11" s="26"/>
      <c r="F11" s="26"/>
      <c r="G11" s="26"/>
    </row>
    <row r="12" spans="1:7" ht="22.5" customHeight="1" x14ac:dyDescent="0.2">
      <c r="A12" s="27"/>
      <c r="B12" s="28"/>
      <c r="C12" s="30"/>
      <c r="D12" s="26"/>
      <c r="E12" s="26"/>
      <c r="F12" s="26"/>
      <c r="G12" s="26"/>
    </row>
    <row r="13" spans="1:7" ht="22.5" customHeight="1" x14ac:dyDescent="0.2">
      <c r="A13" s="27"/>
      <c r="B13" s="28"/>
      <c r="C13" s="28"/>
      <c r="D13" s="26"/>
      <c r="E13" s="26"/>
      <c r="F13" s="26"/>
      <c r="G13" s="26"/>
    </row>
    <row r="14" spans="1:7" ht="22.5" customHeight="1" x14ac:dyDescent="0.2">
      <c r="A14" s="27"/>
      <c r="B14" s="28"/>
      <c r="C14" s="30"/>
      <c r="D14" s="26"/>
      <c r="E14" s="26"/>
      <c r="F14" s="26"/>
      <c r="G14" s="26"/>
    </row>
    <row r="15" spans="1:7" ht="22.5" customHeight="1" x14ac:dyDescent="0.2">
      <c r="A15" s="27"/>
      <c r="B15" s="28"/>
      <c r="C15" s="28"/>
      <c r="D15" s="26"/>
      <c r="E15" s="26"/>
      <c r="F15" s="26"/>
      <c r="G15" s="26"/>
    </row>
    <row r="16" spans="1:7" ht="22.5" customHeight="1" x14ac:dyDescent="0.2">
      <c r="A16" s="27"/>
      <c r="B16" s="28"/>
      <c r="C16" s="28"/>
      <c r="D16" s="26"/>
      <c r="E16" s="26"/>
      <c r="F16" s="26"/>
      <c r="G16" s="26"/>
    </row>
    <row r="17" spans="1:7" ht="22.5" customHeight="1" x14ac:dyDescent="0.2">
      <c r="A17" s="31"/>
      <c r="B17" s="28"/>
      <c r="C17" s="28"/>
      <c r="D17" s="26"/>
      <c r="E17" s="26"/>
      <c r="F17" s="26"/>
      <c r="G17" s="26"/>
    </row>
    <row r="18" spans="1:7" ht="22.5" customHeight="1" x14ac:dyDescent="0.2">
      <c r="A18" s="32"/>
      <c r="B18" s="26"/>
      <c r="C18" s="26"/>
      <c r="D18" s="26"/>
      <c r="E18" s="26"/>
      <c r="F18" s="26"/>
      <c r="G18" s="26"/>
    </row>
    <row r="19" spans="1:7" x14ac:dyDescent="0.2">
      <c r="A19" s="24"/>
      <c r="B19" s="25"/>
      <c r="C19" s="25"/>
      <c r="D19" s="20"/>
      <c r="F19" s="20"/>
    </row>
    <row r="20" spans="1:7" x14ac:dyDescent="0.2">
      <c r="A20" s="23"/>
      <c r="B20" s="22">
        <f>SUM(B4:B18)</f>
        <v>0</v>
      </c>
      <c r="C20" s="22"/>
      <c r="D20" s="21"/>
      <c r="F20" s="21"/>
    </row>
  </sheetData>
  <mergeCells count="1">
    <mergeCell ref="A2:G2"/>
  </mergeCells>
  <dataValidations count="2">
    <dataValidation type="list" allowBlank="1" showInputMessage="1" showErrorMessage="1" sqref="D4:D18" xr:uid="{00000000-0002-0000-0100-000000000000}">
      <formula1>#REF!</formula1>
    </dataValidation>
    <dataValidation type="list" allowBlank="1" showInputMessage="1" showErrorMessage="1" sqref="E4:E18" xr:uid="{00000000-0002-0000-0100-000001000000}">
      <formula1>#REF!</formula1>
    </dataValidation>
  </dataValidations>
  <pageMargins left="0.7" right="0.7" top="0.75" bottom="0.75" header="0.3" footer="0.3"/>
  <pageSetup orientation="landscape" r:id="rId1"/>
  <headerFoot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249977111117893"/>
  </sheetPr>
  <dimension ref="A1:O4"/>
  <sheetViews>
    <sheetView zoomScaleNormal="100" zoomScaleSheetLayoutView="90" workbookViewId="0">
      <selection activeCell="O10" sqref="O10"/>
    </sheetView>
  </sheetViews>
  <sheetFormatPr baseColWidth="10" defaultColWidth="9" defaultRowHeight="14" x14ac:dyDescent="0.2"/>
  <cols>
    <col min="1" max="1" width="15.3984375" customWidth="1"/>
    <col min="2" max="3" width="15.796875" customWidth="1"/>
    <col min="9" max="11" width="11.796875" customWidth="1"/>
    <col min="12" max="14" width="6.796875" customWidth="1"/>
    <col min="15" max="15" width="68" customWidth="1"/>
  </cols>
  <sheetData>
    <row r="1" spans="1:15" s="12" customFormat="1" ht="31.5" customHeight="1" x14ac:dyDescent="0.2">
      <c r="A1" s="108" t="s">
        <v>50</v>
      </c>
      <c r="B1" s="113" t="s">
        <v>69</v>
      </c>
      <c r="C1" s="113"/>
      <c r="D1" s="116" t="s">
        <v>29</v>
      </c>
      <c r="E1" s="117"/>
      <c r="F1" s="117"/>
      <c r="G1" s="117"/>
      <c r="H1" s="117"/>
      <c r="I1" s="110" t="s">
        <v>30</v>
      </c>
      <c r="J1" s="111"/>
      <c r="K1" s="112"/>
      <c r="L1" s="104" t="s">
        <v>31</v>
      </c>
      <c r="M1" s="105"/>
      <c r="N1" s="105"/>
      <c r="O1" s="103" t="s">
        <v>56</v>
      </c>
    </row>
    <row r="2" spans="1:15" s="12" customFormat="1" ht="30" customHeight="1" x14ac:dyDescent="0.2">
      <c r="A2" s="109"/>
      <c r="B2" s="114" t="s">
        <v>70</v>
      </c>
      <c r="C2" s="115"/>
      <c r="D2" s="100" t="s">
        <v>32</v>
      </c>
      <c r="E2" s="101"/>
      <c r="F2" s="101"/>
      <c r="G2" s="101"/>
      <c r="H2" s="101"/>
      <c r="I2" s="101"/>
      <c r="J2" s="101"/>
      <c r="K2" s="102"/>
      <c r="L2" s="106"/>
      <c r="M2" s="107"/>
      <c r="N2" s="107"/>
      <c r="O2" s="103"/>
    </row>
    <row r="3" spans="1:15" s="12" customFormat="1" ht="165" x14ac:dyDescent="0.2">
      <c r="A3" s="19" t="s">
        <v>33</v>
      </c>
      <c r="B3" s="87" t="s">
        <v>34</v>
      </c>
      <c r="C3" s="87" t="s">
        <v>35</v>
      </c>
      <c r="D3" s="88" t="s">
        <v>43</v>
      </c>
      <c r="E3" s="89" t="s">
        <v>43</v>
      </c>
      <c r="F3" s="89" t="s">
        <v>43</v>
      </c>
      <c r="G3" s="89" t="s">
        <v>43</v>
      </c>
      <c r="H3" s="89" t="s">
        <v>43</v>
      </c>
      <c r="I3" s="90" t="s">
        <v>44</v>
      </c>
      <c r="J3" s="90" t="s">
        <v>44</v>
      </c>
      <c r="K3" s="90" t="s">
        <v>44</v>
      </c>
      <c r="L3" s="91" t="s">
        <v>36</v>
      </c>
      <c r="M3" s="91" t="s">
        <v>46</v>
      </c>
      <c r="N3" s="91" t="s">
        <v>45</v>
      </c>
      <c r="O3" s="103"/>
    </row>
    <row r="4" spans="1:15" ht="60" customHeight="1" x14ac:dyDescent="0.2">
      <c r="A4" s="13"/>
      <c r="B4" s="13"/>
      <c r="C4" s="13"/>
      <c r="D4" s="13"/>
      <c r="E4" s="13"/>
      <c r="F4" s="13"/>
      <c r="G4" s="13"/>
      <c r="H4" s="13"/>
      <c r="I4" s="13"/>
      <c r="J4" s="13"/>
      <c r="K4" s="13"/>
      <c r="L4" s="13"/>
      <c r="M4" s="13"/>
      <c r="N4" s="13"/>
      <c r="O4" s="13"/>
    </row>
  </sheetData>
  <mergeCells count="8">
    <mergeCell ref="D2:K2"/>
    <mergeCell ref="O1:O3"/>
    <mergeCell ref="L1:N2"/>
    <mergeCell ref="A1:A2"/>
    <mergeCell ref="I1:K1"/>
    <mergeCell ref="B1:C1"/>
    <mergeCell ref="B2:C2"/>
    <mergeCell ref="D1:H1"/>
  </mergeCells>
  <pageMargins left="0.25" right="0.25" top="0.5" bottom="0.5" header="0.3" footer="0.3"/>
  <pageSetup paperSize="5" scale="95" orientation="landscape" r:id="rId1"/>
  <headerFooter>
    <oddFooter>&amp;R&amp;A
This sheet must be updated according to the Position Announcement Required and Preferred information and qualifications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212EBE1-04A2-4DBB-8128-707A8389426B}">
          <x14:formula1>
            <xm:f>#REF!</xm:f>
          </x14:formula1>
          <xm:sqref>O4:O1188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pageSetUpPr fitToPage="1"/>
  </sheetPr>
  <dimension ref="A1:P5"/>
  <sheetViews>
    <sheetView zoomScale="85" zoomScaleNormal="85" zoomScaleSheetLayoutView="100" workbookViewId="0">
      <selection activeCell="M12" sqref="M12"/>
    </sheetView>
  </sheetViews>
  <sheetFormatPr baseColWidth="10" defaultColWidth="9" defaultRowHeight="14" x14ac:dyDescent="0.2"/>
  <cols>
    <col min="1" max="1" width="27.3984375" customWidth="1"/>
    <col min="2" max="11" width="13.19921875" customWidth="1"/>
    <col min="12" max="12" width="3.796875" customWidth="1"/>
    <col min="13" max="13" width="22.59765625" bestFit="1" customWidth="1"/>
    <col min="14" max="14" width="15.796875" bestFit="1" customWidth="1"/>
    <col min="15" max="15" width="24.19921875" bestFit="1" customWidth="1"/>
    <col min="16" max="16" width="56" customWidth="1"/>
  </cols>
  <sheetData>
    <row r="1" spans="1:16" s="17" customFormat="1" ht="48" customHeight="1" x14ac:dyDescent="0.2">
      <c r="A1" s="57" t="s">
        <v>51</v>
      </c>
      <c r="B1" s="120" t="s">
        <v>57</v>
      </c>
      <c r="C1" s="120"/>
      <c r="D1" s="121" t="s">
        <v>58</v>
      </c>
      <c r="E1" s="122"/>
      <c r="F1" s="123" t="s">
        <v>59</v>
      </c>
      <c r="G1" s="123"/>
      <c r="H1" s="127" t="s">
        <v>60</v>
      </c>
      <c r="I1" s="127"/>
      <c r="J1" s="126" t="s">
        <v>61</v>
      </c>
      <c r="K1" s="126"/>
      <c r="L1" s="58"/>
      <c r="M1" s="124" t="s">
        <v>41</v>
      </c>
      <c r="N1" s="125" t="s">
        <v>47</v>
      </c>
      <c r="O1" s="119" t="s">
        <v>37</v>
      </c>
      <c r="P1" s="118" t="s">
        <v>56</v>
      </c>
    </row>
    <row r="2" spans="1:16" s="12" customFormat="1" ht="48.75" customHeight="1" x14ac:dyDescent="0.2">
      <c r="A2" s="60" t="s">
        <v>38</v>
      </c>
      <c r="B2" s="95" t="s">
        <v>39</v>
      </c>
      <c r="C2" s="95" t="s">
        <v>40</v>
      </c>
      <c r="D2" s="94" t="s">
        <v>39</v>
      </c>
      <c r="E2" s="94" t="s">
        <v>40</v>
      </c>
      <c r="F2" s="93" t="s">
        <v>39</v>
      </c>
      <c r="G2" s="93" t="s">
        <v>40</v>
      </c>
      <c r="H2" s="92" t="s">
        <v>39</v>
      </c>
      <c r="I2" s="92" t="s">
        <v>40</v>
      </c>
      <c r="J2" s="96" t="s">
        <v>39</v>
      </c>
      <c r="K2" s="96" t="s">
        <v>40</v>
      </c>
      <c r="L2" s="59"/>
      <c r="M2" s="124"/>
      <c r="N2" s="125"/>
      <c r="O2" s="119"/>
      <c r="P2" s="118"/>
    </row>
    <row r="3" spans="1:16" s="12" customFormat="1" ht="60" customHeight="1" x14ac:dyDescent="0.2">
      <c r="A3" s="13"/>
      <c r="B3" s="13"/>
      <c r="C3" s="13"/>
      <c r="D3" s="14"/>
      <c r="E3" s="14"/>
      <c r="F3" s="14"/>
      <c r="G3" s="14"/>
      <c r="H3" s="14"/>
      <c r="I3" s="14"/>
      <c r="J3" s="14"/>
      <c r="K3" s="14"/>
      <c r="L3" s="18"/>
      <c r="M3" s="14"/>
      <c r="N3" s="15"/>
      <c r="O3" s="15"/>
      <c r="P3" s="33"/>
    </row>
    <row r="4" spans="1:16" s="12" customFormat="1" ht="60" customHeight="1" x14ac:dyDescent="0.2">
      <c r="A4" s="13"/>
      <c r="B4" s="13"/>
      <c r="C4" s="13"/>
      <c r="D4" s="14"/>
      <c r="E4" s="14"/>
      <c r="F4" s="14"/>
      <c r="G4" s="14"/>
      <c r="H4" s="14"/>
      <c r="I4" s="14"/>
      <c r="J4" s="14"/>
      <c r="K4" s="14"/>
      <c r="L4" s="18"/>
      <c r="M4" s="14"/>
      <c r="N4" s="15"/>
      <c r="O4" s="15"/>
      <c r="P4" s="33"/>
    </row>
    <row r="5" spans="1:16" s="12" customFormat="1" ht="60" customHeight="1" x14ac:dyDescent="0.2">
      <c r="A5" s="13"/>
      <c r="B5" s="13"/>
      <c r="C5" s="13"/>
      <c r="D5" s="14"/>
      <c r="E5" s="14"/>
      <c r="F5" s="14"/>
      <c r="G5" s="14"/>
      <c r="H5" s="14"/>
      <c r="I5" s="14"/>
      <c r="J5" s="14"/>
      <c r="K5" s="14"/>
      <c r="L5" s="18"/>
      <c r="M5" s="14"/>
      <c r="N5" s="15"/>
      <c r="O5" s="16"/>
      <c r="P5" s="33"/>
    </row>
  </sheetData>
  <mergeCells count="9">
    <mergeCell ref="P1:P2"/>
    <mergeCell ref="O1:O2"/>
    <mergeCell ref="B1:C1"/>
    <mergeCell ref="D1:E1"/>
    <mergeCell ref="F1:G1"/>
    <mergeCell ref="M1:M2"/>
    <mergeCell ref="N1:N2"/>
    <mergeCell ref="J1:K1"/>
    <mergeCell ref="H1:I1"/>
  </mergeCells>
  <pageMargins left="0.25" right="0.25" top="0.5" bottom="0.5" header="0.3" footer="0.3"/>
  <pageSetup paperSize="5" scale="74" fitToHeight="10" orientation="landscape" r:id="rId1"/>
  <headerFooter>
    <oddFooter>&amp;R&amp;A
This sheet must be updated according to the Position Announcement Required and Preferred information and qualifications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8E60C2D-12C2-4733-980A-E5A4D94C9405}">
          <x14:formula1>
            <xm:f>#REF!</xm:f>
          </x14:formula1>
          <xm:sqref>P3:P74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9F471-C785-4E39-8ABC-34A19D01EC7C}">
  <sheetPr>
    <tabColor theme="2" tint="-0.749992370372631"/>
    <pageSetUpPr fitToPage="1"/>
  </sheetPr>
  <dimension ref="A1:P5"/>
  <sheetViews>
    <sheetView zoomScale="85" zoomScaleNormal="85" zoomScaleSheetLayoutView="100" workbookViewId="0">
      <selection activeCell="P14" sqref="P14"/>
    </sheetView>
  </sheetViews>
  <sheetFormatPr baseColWidth="10" defaultColWidth="9" defaultRowHeight="14" x14ac:dyDescent="0.2"/>
  <cols>
    <col min="1" max="1" width="27.3984375" customWidth="1"/>
    <col min="2" max="11" width="13.19921875" customWidth="1"/>
    <col min="12" max="12" width="3.796875" customWidth="1"/>
    <col min="13" max="13" width="22.59765625" bestFit="1" customWidth="1"/>
    <col min="14" max="14" width="15.796875" bestFit="1" customWidth="1"/>
    <col min="15" max="15" width="24.19921875" bestFit="1" customWidth="1"/>
    <col min="16" max="16" width="56" customWidth="1"/>
  </cols>
  <sheetData>
    <row r="1" spans="1:16" s="17" customFormat="1" ht="48" customHeight="1" x14ac:dyDescent="0.2">
      <c r="A1" s="57" t="s">
        <v>52</v>
      </c>
      <c r="B1" s="120" t="s">
        <v>57</v>
      </c>
      <c r="C1" s="120"/>
      <c r="D1" s="121" t="s">
        <v>58</v>
      </c>
      <c r="E1" s="122"/>
      <c r="F1" s="123" t="s">
        <v>59</v>
      </c>
      <c r="G1" s="123"/>
      <c r="H1" s="127" t="s">
        <v>60</v>
      </c>
      <c r="I1" s="127"/>
      <c r="J1" s="126" t="s">
        <v>61</v>
      </c>
      <c r="K1" s="126"/>
      <c r="L1" s="58"/>
      <c r="M1" s="130" t="s">
        <v>67</v>
      </c>
      <c r="N1" s="128" t="s">
        <v>68</v>
      </c>
      <c r="O1" s="129" t="s">
        <v>37</v>
      </c>
      <c r="P1" s="118" t="s">
        <v>56</v>
      </c>
    </row>
    <row r="2" spans="1:16" s="12" customFormat="1" ht="48.75" customHeight="1" x14ac:dyDescent="0.2">
      <c r="A2" s="60" t="s">
        <v>38</v>
      </c>
      <c r="B2" s="95" t="s">
        <v>39</v>
      </c>
      <c r="C2" s="95" t="s">
        <v>40</v>
      </c>
      <c r="D2" s="94" t="s">
        <v>39</v>
      </c>
      <c r="E2" s="94" t="s">
        <v>40</v>
      </c>
      <c r="F2" s="93" t="s">
        <v>39</v>
      </c>
      <c r="G2" s="93" t="s">
        <v>40</v>
      </c>
      <c r="H2" s="92" t="s">
        <v>39</v>
      </c>
      <c r="I2" s="92" t="s">
        <v>40</v>
      </c>
      <c r="J2" s="96" t="s">
        <v>39</v>
      </c>
      <c r="K2" s="96" t="s">
        <v>40</v>
      </c>
      <c r="L2" s="59"/>
      <c r="M2" s="130"/>
      <c r="N2" s="128"/>
      <c r="O2" s="129"/>
      <c r="P2" s="118"/>
    </row>
    <row r="3" spans="1:16" s="12" customFormat="1" ht="60" customHeight="1" x14ac:dyDescent="0.2">
      <c r="A3" s="13"/>
      <c r="B3" s="13"/>
      <c r="C3" s="13"/>
      <c r="D3" s="14"/>
      <c r="E3" s="14"/>
      <c r="F3" s="14"/>
      <c r="G3" s="14"/>
      <c r="H3" s="14"/>
      <c r="I3" s="14"/>
      <c r="J3" s="14"/>
      <c r="K3" s="14"/>
      <c r="L3" s="18"/>
      <c r="M3" s="14"/>
      <c r="N3" s="15"/>
      <c r="O3" s="15"/>
      <c r="P3" s="33"/>
    </row>
    <row r="4" spans="1:16" s="12" customFormat="1" ht="60" customHeight="1" x14ac:dyDescent="0.2">
      <c r="A4" s="13"/>
      <c r="B4" s="13"/>
      <c r="C4" s="13"/>
      <c r="D4" s="14"/>
      <c r="E4" s="14"/>
      <c r="F4" s="14"/>
      <c r="G4" s="14"/>
      <c r="H4" s="14"/>
      <c r="I4" s="14"/>
      <c r="J4" s="14"/>
      <c r="K4" s="14"/>
      <c r="L4" s="18"/>
      <c r="M4" s="14"/>
      <c r="N4" s="15"/>
      <c r="O4" s="15"/>
      <c r="P4" s="33"/>
    </row>
    <row r="5" spans="1:16" s="12" customFormat="1" ht="60" customHeight="1" x14ac:dyDescent="0.2">
      <c r="A5" s="13"/>
      <c r="B5" s="13"/>
      <c r="C5" s="13"/>
      <c r="D5" s="14"/>
      <c r="E5" s="14"/>
      <c r="F5" s="14"/>
      <c r="G5" s="14"/>
      <c r="H5" s="14"/>
      <c r="I5" s="14"/>
      <c r="J5" s="14"/>
      <c r="K5" s="14"/>
      <c r="L5" s="18"/>
      <c r="M5" s="14"/>
      <c r="N5" s="15"/>
      <c r="O5" s="16"/>
      <c r="P5" s="33"/>
    </row>
  </sheetData>
  <mergeCells count="9">
    <mergeCell ref="N1:N2"/>
    <mergeCell ref="O1:O2"/>
    <mergeCell ref="P1:P2"/>
    <mergeCell ref="B1:C1"/>
    <mergeCell ref="D1:E1"/>
    <mergeCell ref="F1:G1"/>
    <mergeCell ref="H1:I1"/>
    <mergeCell ref="J1:K1"/>
    <mergeCell ref="M1:M2"/>
  </mergeCells>
  <pageMargins left="0.25" right="0.25" top="0.5" bottom="0.5" header="0.3" footer="0.3"/>
  <pageSetup paperSize="5" scale="74" fitToHeight="10" orientation="landscape" r:id="rId1"/>
  <headerFooter>
    <oddFooter>&amp;R&amp;A
This sheet must be updated according to the Position Announcement Required and Preferred information and qualifications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21794C7-BF45-4B4A-ACE5-C8D1479342F3}">
          <x14:formula1>
            <xm:f>#REF!</xm:f>
          </x14:formula1>
          <xm:sqref>P3:P74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DC27694-4DEA-43DB-9159-F31CD01846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Budget Report</vt:lpstr>
      <vt:lpstr>Evidence of Advertising</vt:lpstr>
      <vt:lpstr>Screening Sheet</vt:lpstr>
      <vt:lpstr>Pre-Screening Evaluations</vt:lpstr>
      <vt:lpstr>On Campus Evaluations</vt:lpstr>
      <vt:lpstr>Advances</vt:lpstr>
      <vt:lpstr>'On Campus Evaluations'!AllData</vt:lpstr>
      <vt:lpstr>AllData</vt:lpstr>
      <vt:lpstr>BeginDate</vt:lpstr>
      <vt:lpstr>EndDate</vt:lpstr>
      <vt:lpstr>MileageRate</vt:lpstr>
      <vt:lpstr>'Budget 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 report</dc:title>
  <dc:creator>Dana Lewis</dc:creator>
  <cp:keywords/>
  <cp:lastModifiedBy>Chelsea Best</cp:lastModifiedBy>
  <cp:lastPrinted>2018-08-02T18:44:51Z</cp:lastPrinted>
  <dcterms:created xsi:type="dcterms:W3CDTF">2016-08-09T20:10:59Z</dcterms:created>
  <dcterms:modified xsi:type="dcterms:W3CDTF">2024-03-27T20:09:20Z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TC027802579991</vt:lpwstr>
  </property>
</Properties>
</file>